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明细表" sheetId="1" r:id="rId1"/>
  </sheets>
  <definedNames>
    <definedName name="_xlnm.Print_Area" localSheetId="0">'明细表'!$A:$AH</definedName>
    <definedName name="_xlnm.Print_Titles" localSheetId="0">'明细表'!$2:$5</definedName>
    <definedName name="_xlnm._FilterDatabase" localSheetId="0" hidden="1">'明细表'!$A$5:$AI$70</definedName>
  </definedNames>
  <calcPr fullCalcOnLoad="1"/>
</workbook>
</file>

<file path=xl/sharedStrings.xml><?xml version="1.0" encoding="utf-8"?>
<sst xmlns="http://schemas.openxmlformats.org/spreadsheetml/2006/main" count="987" uniqueCount="525">
  <si>
    <t>附件</t>
  </si>
  <si>
    <t>内蒙古自治区新增专项债券资金用途调整表</t>
  </si>
  <si>
    <t>填报单位（盖章）：内蒙古自治区财政厅</t>
  </si>
  <si>
    <t>填报时间：2022年9月1日</t>
  </si>
  <si>
    <t>填报人：</t>
  </si>
  <si>
    <t>单位：万元</t>
  </si>
  <si>
    <t>序号</t>
  </si>
  <si>
    <t>二、区划信息</t>
  </si>
  <si>
    <t>三、调整前项目信息</t>
  </si>
  <si>
    <t>四、调整后项目信息</t>
  </si>
  <si>
    <t>备注</t>
  </si>
  <si>
    <t>债券编码</t>
  </si>
  <si>
    <t>债券简称</t>
  </si>
  <si>
    <t>债券
全称</t>
  </si>
  <si>
    <t>发行
日期</t>
  </si>
  <si>
    <t>到期
日期</t>
  </si>
  <si>
    <t>发行
利率</t>
  </si>
  <si>
    <t>发行
金额</t>
  </si>
  <si>
    <t>未到期
金额</t>
  </si>
  <si>
    <t>未使用
金额</t>
  </si>
  <si>
    <t>用途
调整
金额</t>
  </si>
  <si>
    <t>市县
名称（调整前）</t>
  </si>
  <si>
    <t>区划
编码（调整前）</t>
  </si>
  <si>
    <t>市县
名称（调整后）</t>
  </si>
  <si>
    <t>区划
编码（调整后）</t>
  </si>
  <si>
    <t>项目名称</t>
  </si>
  <si>
    <t>项目
编码</t>
  </si>
  <si>
    <t>项目
领域</t>
  </si>
  <si>
    <t>主管
部门</t>
  </si>
  <si>
    <t>项目
单位</t>
  </si>
  <si>
    <t>建设状态（未开工/在建/已竣工）</t>
  </si>
  <si>
    <t>调整原因</t>
  </si>
  <si>
    <t>主管部门</t>
  </si>
  <si>
    <t>建设
状态
（未开工/在建/
已竣工）</t>
  </si>
  <si>
    <t>建设
期限</t>
  </si>
  <si>
    <t>预计
竣工
日期</t>
  </si>
  <si>
    <t>是否两部委通过</t>
  </si>
  <si>
    <t>全区合计</t>
  </si>
  <si>
    <t>呼和浩特市小计</t>
  </si>
  <si>
    <t>Q2115-0038</t>
  </si>
  <si>
    <t>21内蒙古债31</t>
  </si>
  <si>
    <t>2021年内蒙古自治区政府专项债券（十一期）</t>
  </si>
  <si>
    <t>呼和浩特市和林格尔县</t>
  </si>
  <si>
    <t>和林格尔县经济开发区生活垃圾和餐厨垃圾处理工程项目</t>
  </si>
  <si>
    <t>P21150123-0015</t>
  </si>
  <si>
    <t>0501 城镇污水垃圾处理</t>
  </si>
  <si>
    <t>和林格尔县乳业开发区管委会</t>
  </si>
  <si>
    <t>未开工</t>
  </si>
  <si>
    <t>垃圾处理厂原选址距食品园区距离太近（500米），不符合食品园区建设污染治理，行业要求垃圾处理厂需建在食品园区2.5公里外，因此项目需重新选址，债券资金需调整至其他项目使用</t>
  </si>
  <si>
    <t>和林格尔县盛乐镇市政管网连接线一期工程</t>
  </si>
  <si>
    <t>P21150123-0023</t>
  </si>
  <si>
    <t>0605 其他社会事业</t>
  </si>
  <si>
    <t>和林格尔县盛乐镇人民政府</t>
  </si>
  <si>
    <t>2年</t>
  </si>
  <si>
    <t>通过</t>
  </si>
  <si>
    <t>Q2215-0021</t>
  </si>
  <si>
    <t>22内蒙古债21</t>
  </si>
  <si>
    <t>2022年内蒙古自治区政府专项债券（十八期）</t>
  </si>
  <si>
    <t>P21150123-0024</t>
  </si>
  <si>
    <t>Q2215-0022</t>
  </si>
  <si>
    <t>22内蒙古债22</t>
  </si>
  <si>
    <t>2022年内蒙古自治区政府专项债券（十九期）</t>
  </si>
  <si>
    <t>呼和浩特市土默特左旗</t>
  </si>
  <si>
    <t>伊利现代智慧健康谷敕勒川医院项目一期工程</t>
  </si>
  <si>
    <t>P21150121-0004</t>
  </si>
  <si>
    <t>060101 应急医疗救治设施</t>
  </si>
  <si>
    <t>土默特左旗人民政府</t>
  </si>
  <si>
    <t>土默特左旗卫生健康委员会</t>
  </si>
  <si>
    <t>在建</t>
  </si>
  <si>
    <t>为提高医院服务能力，土默特左旗旗委旗政府研究决定该项目改由内蒙古医科大学实施，新建内蒙古医科大学直属中医蒙医医院，原项目除在建的感染楼工程，剩余工程不再建设。因此建设内容发生变更，债券资金需调整至其他项目使用</t>
  </si>
  <si>
    <t>呼和浩特土默特左旗哈素海水库-金山开发区供水工程</t>
  </si>
  <si>
    <t>P17150121-0003</t>
  </si>
  <si>
    <t>080101 供水</t>
  </si>
  <si>
    <t>土默特左旗哈素海至金山开发区供水工程建设管理局</t>
  </si>
  <si>
    <t>3年</t>
  </si>
  <si>
    <t>包头市小计</t>
  </si>
  <si>
    <r>
      <t>22</t>
    </r>
    <r>
      <rPr>
        <sz val="12"/>
        <color indexed="8"/>
        <rFont val="宋体"/>
        <family val="0"/>
      </rPr>
      <t>内蒙古债</t>
    </r>
    <r>
      <rPr>
        <sz val="12"/>
        <color indexed="8"/>
        <rFont val="宋体"/>
        <family val="0"/>
      </rPr>
      <t>22</t>
    </r>
  </si>
  <si>
    <r>
      <t>2022</t>
    </r>
    <r>
      <rPr>
        <sz val="12"/>
        <color indexed="8"/>
        <rFont val="宋体"/>
        <family val="0"/>
      </rPr>
      <t>年内蒙古自治区政府专项债券（十九期）</t>
    </r>
  </si>
  <si>
    <t>2042年5月31日</t>
  </si>
  <si>
    <t>包头市本级</t>
  </si>
  <si>
    <t>包头市青山区</t>
  </si>
  <si>
    <r>
      <t>包头市集中供热环城北干线（包铝热源至市主城区热</t>
    </r>
    <r>
      <rPr>
        <sz val="12"/>
        <color indexed="8"/>
        <rFont val="宋体"/>
        <family val="0"/>
      </rPr>
      <t xml:space="preserve"> </t>
    </r>
    <r>
      <rPr>
        <sz val="12"/>
        <color indexed="8"/>
        <rFont val="宋体"/>
        <family val="0"/>
      </rPr>
      <t>网）工程项目</t>
    </r>
  </si>
  <si>
    <t>P21150200-0068</t>
  </si>
  <si>
    <r>
      <t xml:space="preserve">080102 </t>
    </r>
    <r>
      <rPr>
        <sz val="12"/>
        <color indexed="8"/>
        <rFont val="宋体"/>
        <family val="0"/>
      </rPr>
      <t>供热</t>
    </r>
  </si>
  <si>
    <t>包头市人民政府国有资产监督管理委员会</t>
  </si>
  <si>
    <t>因工程进度慢，近期不能形成实物工作量。</t>
  </si>
  <si>
    <t>自由路2号街坊“修旧如旧”改造  项目</t>
  </si>
  <si>
    <t>P22150204-0003</t>
  </si>
  <si>
    <t>城镇老旧小区改造</t>
  </si>
  <si>
    <t>包头市青山区住建局</t>
  </si>
  <si>
    <r>
      <t>1</t>
    </r>
    <r>
      <rPr>
        <sz val="12"/>
        <color indexed="8"/>
        <rFont val="宋体"/>
        <family val="0"/>
      </rPr>
      <t>年</t>
    </r>
  </si>
  <si>
    <t>包头市市政供水管网补短板节水改造项目</t>
  </si>
  <si>
    <t>P20150200-0310</t>
  </si>
  <si>
    <r>
      <t>080101</t>
    </r>
    <r>
      <rPr>
        <sz val="12"/>
        <rFont val="宋体"/>
        <family val="0"/>
      </rPr>
      <t>供水</t>
    </r>
  </si>
  <si>
    <t>包头市水务（集团）有限公司</t>
  </si>
  <si>
    <r>
      <t>2</t>
    </r>
    <r>
      <rPr>
        <sz val="12"/>
        <color indexed="8"/>
        <rFont val="宋体"/>
        <family val="0"/>
      </rPr>
      <t>年</t>
    </r>
  </si>
  <si>
    <r>
      <t>21</t>
    </r>
    <r>
      <rPr>
        <sz val="12"/>
        <color indexed="8"/>
        <rFont val="宋体"/>
        <family val="0"/>
      </rPr>
      <t>内蒙古债</t>
    </r>
    <r>
      <rPr>
        <sz val="12"/>
        <color indexed="8"/>
        <rFont val="宋体"/>
        <family val="0"/>
      </rPr>
      <t>31</t>
    </r>
  </si>
  <si>
    <r>
      <t>2021</t>
    </r>
    <r>
      <rPr>
        <sz val="12"/>
        <color indexed="8"/>
        <rFont val="宋体"/>
        <family val="0"/>
      </rPr>
      <t>年内蒙古自治区政府专项债券（十一期）</t>
    </r>
  </si>
  <si>
    <t>2031年12月2日</t>
  </si>
  <si>
    <t>包头市昆都仑区</t>
  </si>
  <si>
    <t>包头市肿瘤医院发热门诊及影像中心改扩建项目</t>
  </si>
  <si>
    <t>P20150200-0219</t>
  </si>
  <si>
    <r>
      <t xml:space="preserve">1201 </t>
    </r>
    <r>
      <rPr>
        <sz val="12"/>
        <color indexed="8"/>
        <rFont val="宋体"/>
        <family val="0"/>
      </rPr>
      <t>公立医院</t>
    </r>
  </si>
  <si>
    <t>包头市卫生健康委员会</t>
  </si>
  <si>
    <t>包头市肿瘤医院</t>
  </si>
  <si>
    <t>包铁三幼建设及设施设备</t>
  </si>
  <si>
    <t>P21150203-0072</t>
  </si>
  <si>
    <r>
      <t>060201</t>
    </r>
    <r>
      <rPr>
        <sz val="12"/>
        <rFont val="宋体"/>
        <family val="0"/>
      </rPr>
      <t>学前教育</t>
    </r>
  </si>
  <si>
    <t>昆区教育局</t>
  </si>
  <si>
    <t>昆区少年宫幼儿园建设及设施设备</t>
  </si>
  <si>
    <t>P21150203-0074</t>
  </si>
  <si>
    <t>2023年8月</t>
  </si>
  <si>
    <t>Q2015-0024</t>
  </si>
  <si>
    <r>
      <t>20</t>
    </r>
    <r>
      <rPr>
        <sz val="12"/>
        <color indexed="8"/>
        <rFont val="宋体"/>
        <family val="0"/>
      </rPr>
      <t>内蒙</t>
    </r>
    <r>
      <rPr>
        <sz val="12"/>
        <color indexed="8"/>
        <rFont val="宋体"/>
        <family val="0"/>
      </rPr>
      <t>20</t>
    </r>
  </si>
  <si>
    <r>
      <t>2020</t>
    </r>
    <r>
      <rPr>
        <sz val="12"/>
        <color indexed="8"/>
        <rFont val="宋体"/>
        <family val="0"/>
      </rPr>
      <t>年内蒙古自治区政府专项债券（十六期）</t>
    </r>
  </si>
  <si>
    <t>2020年6月29日</t>
  </si>
  <si>
    <t>2035年6月30日</t>
  </si>
  <si>
    <t>青山区赵家营村供热、给水及排水管网建设工程</t>
  </si>
  <si>
    <t>P19150204-0021</t>
  </si>
  <si>
    <t>供热</t>
  </si>
  <si>
    <t>包头市青山区青福镇人民政府</t>
  </si>
  <si>
    <t>已竣工</t>
  </si>
  <si>
    <r>
      <t>该项目已竣工，结余专项债券资金</t>
    </r>
    <r>
      <rPr>
        <sz val="12"/>
        <color indexed="8"/>
        <rFont val="宋体"/>
        <family val="0"/>
      </rPr>
      <t>1693.9924</t>
    </r>
    <r>
      <rPr>
        <sz val="12"/>
        <color indexed="8"/>
        <rFont val="宋体"/>
        <family val="0"/>
      </rPr>
      <t>万元。</t>
    </r>
  </si>
  <si>
    <t>包头市青山区养护院建设  项目</t>
  </si>
  <si>
    <t>P18150204-0035</t>
  </si>
  <si>
    <t>养老</t>
  </si>
  <si>
    <t>包头市青山区民政局</t>
  </si>
  <si>
    <r>
      <t>1.5</t>
    </r>
    <r>
      <rPr>
        <sz val="12"/>
        <color indexed="8"/>
        <rFont val="宋体"/>
        <family val="0"/>
      </rPr>
      <t>年</t>
    </r>
  </si>
  <si>
    <t>Q2115-0017</t>
  </si>
  <si>
    <r>
      <t>21</t>
    </r>
    <r>
      <rPr>
        <sz val="12"/>
        <color indexed="8"/>
        <rFont val="宋体"/>
        <family val="0"/>
      </rPr>
      <t>内蒙</t>
    </r>
    <r>
      <rPr>
        <sz val="12"/>
        <color indexed="8"/>
        <rFont val="宋体"/>
        <family val="0"/>
      </rPr>
      <t>17</t>
    </r>
  </si>
  <si>
    <r>
      <t>2021</t>
    </r>
    <r>
      <rPr>
        <sz val="12"/>
        <color indexed="8"/>
        <rFont val="宋体"/>
        <family val="0"/>
      </rPr>
      <t>年内蒙古自治区政府专项债券（五期）</t>
    </r>
  </si>
  <si>
    <t>2021年8月17日</t>
  </si>
  <si>
    <t>2031年8月18日</t>
  </si>
  <si>
    <t>新规划区北部区标准厂房建设项目</t>
  </si>
  <si>
    <t>P21150204-0001</t>
  </si>
  <si>
    <t>产业园区基础设施</t>
  </si>
  <si>
    <t>内蒙古包头装备制造产业园区管理委员会</t>
  </si>
  <si>
    <r>
      <t>因招商引资的入驻企业投资计划出现调整，取消政府代建厂房。经区政府研究决定，该项目不再实施</t>
    </r>
    <r>
      <rPr>
        <sz val="12"/>
        <color indexed="8"/>
        <rFont val="宋体"/>
        <family val="0"/>
      </rPr>
      <t>.</t>
    </r>
  </si>
  <si>
    <t>因招商引资的入驻企业投资计划出现调整，取消政府代建厂房。经区政府研究决定，该项目不再实施。</t>
  </si>
  <si>
    <t>2021年青山区老旧小区综合治理改造项目一期</t>
  </si>
  <si>
    <t>P21150204-0021</t>
  </si>
  <si>
    <t>呼伦贝尔市小计</t>
  </si>
  <si>
    <t>21内蒙17</t>
  </si>
  <si>
    <t>2021年内蒙古自治区政府专项债券（五期）</t>
  </si>
  <si>
    <t>呼伦贝尔市牙克石市</t>
  </si>
  <si>
    <t>牙克石兴安新城基础设施项目（汽车测试产业园）</t>
  </si>
  <si>
    <t>P20150782-0005</t>
  </si>
  <si>
    <t>0802 产业园区基础设施</t>
  </si>
  <si>
    <t>牙克石市兴安新城管理委员会</t>
  </si>
  <si>
    <t>实施过程中发生重大变化，确无专项债券需求。</t>
  </si>
  <si>
    <t>牙克石市2021年老旧小区改造项目（一期）</t>
  </si>
  <si>
    <t>P22150782-0015</t>
  </si>
  <si>
    <t>0901 城镇老旧小区改造</t>
  </si>
  <si>
    <t>牙克石市住房和城乡建设局</t>
  </si>
  <si>
    <t>1年</t>
  </si>
  <si>
    <t>牙克石市2021年老旧小区改造项目（二期）</t>
  </si>
  <si>
    <t>P22150782-0017</t>
  </si>
  <si>
    <t>Q2115-0019</t>
  </si>
  <si>
    <t>21内蒙19</t>
  </si>
  <si>
    <t>2021年内蒙古自治区政府专项债券（七期）</t>
  </si>
  <si>
    <t>呼伦贝尔市扎兰屯市</t>
  </si>
  <si>
    <t>扎兰屯市职业高中建设项目</t>
  </si>
  <si>
    <t>P21150783-0011</t>
  </si>
  <si>
    <t>060202 职业教育</t>
  </si>
  <si>
    <t>扎兰屯市教育局</t>
  </si>
  <si>
    <t>实施过程中发生重大变化，目前项目尚未开工。</t>
  </si>
  <si>
    <t>内蒙古自治区呼伦贝尔市扎兰屯市学前教育环境提升新建项目</t>
  </si>
  <si>
    <t>P22150783-0005</t>
  </si>
  <si>
    <t>060201 学前教育</t>
  </si>
  <si>
    <t>4个月</t>
  </si>
  <si>
    <t>兴安盟小计</t>
  </si>
  <si>
    <t>Q2115-0040</t>
  </si>
  <si>
    <t>21内蒙古债33</t>
  </si>
  <si>
    <t>2021年内蒙古自治区政府专项债券（十三期）</t>
  </si>
  <si>
    <t>兴安盟经济技术开发区</t>
  </si>
  <si>
    <t>152200</t>
  </si>
  <si>
    <t>兴安盟经济技术开发区环境卫生一体化工程</t>
  </si>
  <si>
    <t>P21152200-0011</t>
  </si>
  <si>
    <t>市政和产业园基础设施</t>
  </si>
  <si>
    <t>兴安盟经济技术开发区管理委员会</t>
  </si>
  <si>
    <t>由于该项目总投资压减，导致部分债券资金无法形成实际支出。</t>
  </si>
  <si>
    <t>兴安盟经济技术开发区校友经济高新产业示范基地基础设施建设项目</t>
  </si>
  <si>
    <t>P21152200-0054</t>
  </si>
  <si>
    <t>5年</t>
  </si>
  <si>
    <t>Q2015-0014</t>
  </si>
  <si>
    <t>21内蒙古债32</t>
  </si>
  <si>
    <t>2020年内蒙古自治区政府专项债券（十二期）</t>
  </si>
  <si>
    <t>兴安盟经济技术开发区工业配水管网支线工程项目</t>
  </si>
  <si>
    <t>P21152200-0012</t>
  </si>
  <si>
    <t>兴安盟经济技术开发区综合保障中心</t>
  </si>
  <si>
    <t>由于该项目建设方案调整，导致债券资金短期内无法形成实际支出。</t>
  </si>
  <si>
    <t>兴安盟经济技术开发区引调水生活用水工程</t>
  </si>
  <si>
    <t>P21152200-0014</t>
  </si>
  <si>
    <t>由于该项目需进行项目变更，导致债券资金短期内无法形成实际支出。</t>
  </si>
  <si>
    <t>Q2215-0012</t>
  </si>
  <si>
    <t>22内蒙古债12</t>
  </si>
  <si>
    <t>2022 年内蒙古自治区政府保障 性安居工程专项债券（三期） —2022 年内蒙古自治区政府专 项债券（九期）</t>
  </si>
  <si>
    <t>乌兰浩特市</t>
  </si>
  <si>
    <t>乌兰浩特市山城路棚户区改造（B地块、C地块、D地块、E地块）工程</t>
  </si>
  <si>
    <t>P18152201-0025</t>
  </si>
  <si>
    <t>棚户区改造</t>
  </si>
  <si>
    <t>乌兰浩特市住房和城乡建设局</t>
  </si>
  <si>
    <t>乌兰浩特市新城城市基础设施建设投资有限责任公司</t>
  </si>
  <si>
    <t>由于项目8月底前预计能够支付15,000万元债券资金，剩余5,000万元短期内无法形成实际支出。</t>
  </si>
  <si>
    <t>乌兰浩特市--欧亚以北片区棚户区改造（和平里小区）工程</t>
  </si>
  <si>
    <t>P21152201-0002</t>
  </si>
  <si>
    <t>853工日</t>
  </si>
  <si>
    <t/>
  </si>
  <si>
    <r>
      <t>18内蒙古债</t>
    </r>
    <r>
      <rPr>
        <sz val="12"/>
        <rFont val="宋体"/>
        <family val="0"/>
      </rPr>
      <t>23</t>
    </r>
    <r>
      <rPr>
        <sz val="12"/>
        <rFont val="宋体"/>
        <family val="0"/>
      </rPr>
      <t>（新增）</t>
    </r>
  </si>
  <si>
    <t>2018年内蒙古自治区政府专项债券（七期）</t>
  </si>
  <si>
    <t>科尔沁右翼前旗</t>
  </si>
  <si>
    <t>科右前旗工业固废处理项目</t>
  </si>
  <si>
    <t>P18152221-0003</t>
  </si>
  <si>
    <t>城镇污水垃圾处理</t>
  </si>
  <si>
    <t>科右前旗工业园区管理委员会</t>
  </si>
  <si>
    <t>因项目变更建设内容，导致债券资金无法支出。</t>
  </si>
  <si>
    <t>乌兰毛都苏木小城镇建设改造提升工程</t>
  </si>
  <si>
    <t>P21152221-0005</t>
  </si>
  <si>
    <t>文化旅游</t>
  </si>
  <si>
    <t>乌兰毛都苏木人民政府</t>
  </si>
  <si>
    <t>发改委不通过</t>
  </si>
  <si>
    <t>可调</t>
  </si>
  <si>
    <t>突泉县</t>
  </si>
  <si>
    <t>突泉县智慧设施农业示范基地建设项目</t>
  </si>
  <si>
    <t>P22152224-0004</t>
  </si>
  <si>
    <t>0401 农业</t>
  </si>
  <si>
    <t>突泉县农牧业和科学技术局</t>
  </si>
  <si>
    <t>项目实施过程中发生重大变化，专项债券资金需求少于预期的。</t>
  </si>
  <si>
    <t>突泉县宝石镇文化旅游基础设施建设项目</t>
  </si>
  <si>
    <t>P22152224-0002</t>
  </si>
  <si>
    <t>0604 文化旅游</t>
  </si>
  <si>
    <t>突泉县文化旅游体育局</t>
  </si>
  <si>
    <t>18内蒙古债22</t>
  </si>
  <si>
    <t>2018年内蒙古自治区政府土储专项债券1期-2018年内蒙古自治区政府专项债券8期</t>
  </si>
  <si>
    <t>3.85％</t>
  </si>
  <si>
    <t>阿尔山市</t>
  </si>
  <si>
    <t>152202</t>
  </si>
  <si>
    <t>阿尔山市温泉街丰产沟土地储备项目</t>
  </si>
  <si>
    <t>P18152202-0008</t>
  </si>
  <si>
    <t>土地储备</t>
  </si>
  <si>
    <t>阿尔山市住房和城乡规划建设局</t>
  </si>
  <si>
    <t>项目在实施过程中建设内容发生重大变化，项目进展缓慢，造成专项债券资金闲置</t>
  </si>
  <si>
    <t>阿尔山市安居小区2.22万平老旧小区改造项目</t>
  </si>
  <si>
    <t>P22152202-0009</t>
  </si>
  <si>
    <t>阿尔山市住房和城乡建设局</t>
  </si>
  <si>
    <t>中蒙阿尔山边民互市贸易区建设项目</t>
  </si>
  <si>
    <t>P21152202-0023</t>
  </si>
  <si>
    <t>阿尔山市政府外事办公室</t>
  </si>
  <si>
    <t>已开工</t>
  </si>
  <si>
    <t>阿尔山市伊尔施集中供热工程</t>
  </si>
  <si>
    <t>P20152202-0037</t>
  </si>
  <si>
    <t>080102 供热</t>
  </si>
  <si>
    <t>通辽市小计</t>
  </si>
  <si>
    <t>Q2015-0023</t>
  </si>
  <si>
    <r>
      <t>20</t>
    </r>
    <r>
      <rPr>
        <sz val="12"/>
        <color indexed="8"/>
        <rFont val="宋体"/>
        <family val="0"/>
      </rPr>
      <t>内蒙</t>
    </r>
    <r>
      <rPr>
        <sz val="12"/>
        <color indexed="8"/>
        <rFont val="宋体"/>
        <family val="0"/>
      </rPr>
      <t>19</t>
    </r>
  </si>
  <si>
    <r>
      <t>2020</t>
    </r>
    <r>
      <rPr>
        <sz val="12"/>
        <color indexed="8"/>
        <rFont val="宋体"/>
        <family val="0"/>
      </rPr>
      <t>年内蒙古自治区政府专项债券（十五期）</t>
    </r>
  </si>
  <si>
    <t>通辽市</t>
  </si>
  <si>
    <t>奈曼旗</t>
  </si>
  <si>
    <t>通辽职业学院护理实训综合楼建设工程项目</t>
  </si>
  <si>
    <t>P17150500-0120</t>
  </si>
  <si>
    <r>
      <t>0904</t>
    </r>
    <r>
      <rPr>
        <sz val="12"/>
        <color indexed="8"/>
        <rFont val="宋体"/>
        <family val="0"/>
      </rPr>
      <t>职业教育</t>
    </r>
  </si>
  <si>
    <t>通辽市人民政府</t>
  </si>
  <si>
    <t>通辽职业学院</t>
  </si>
  <si>
    <t>根据概算管理相关规定，对不能支出部分资金进行调减。</t>
  </si>
  <si>
    <t>通辽市奈曼旗工业东区铁路新建工程项目</t>
  </si>
  <si>
    <t>P18150525-0038</t>
  </si>
  <si>
    <r>
      <t>0199</t>
    </r>
    <r>
      <rPr>
        <sz val="12"/>
        <color indexed="8"/>
        <rFont val="宋体"/>
        <family val="0"/>
      </rPr>
      <t>其他铁路</t>
    </r>
  </si>
  <si>
    <t>奈曼旗人民政府</t>
  </si>
  <si>
    <t>工业园区管理委员会</t>
  </si>
  <si>
    <t>Q2015-0004</t>
  </si>
  <si>
    <t>20内蒙古债03</t>
  </si>
  <si>
    <t>2020年内蒙古自治区政府专项债券（三期）</t>
  </si>
  <si>
    <t>通辽经济技术开发区北部片区、东部片区集中供热管网工程</t>
  </si>
  <si>
    <t>P19150500-0112</t>
  </si>
  <si>
    <r>
      <t>040403</t>
    </r>
    <r>
      <rPr>
        <sz val="12"/>
        <color indexed="8"/>
        <rFont val="宋体"/>
        <family val="0"/>
      </rPr>
      <t>供热</t>
    </r>
  </si>
  <si>
    <t>通辽市住房和城乡建设局</t>
  </si>
  <si>
    <t>通辽市供热有限责任公司</t>
  </si>
  <si>
    <t>隶属于本工程项目的第1标段新开河大街的部分路段、第2标段霍林郭勒路的部分路段、第3标段老哈河大街施工路段，涉及该整体工程的供热管网施工线位因征地拆迁项目未完成，导致我公司该集中供热管网建设工程无法实施，致使我公司尚余政府专项债券资金不能支付。</t>
  </si>
  <si>
    <t>0199其他铁路</t>
  </si>
  <si>
    <t>市本级</t>
  </si>
  <si>
    <t>040403供热</t>
  </si>
  <si>
    <t>通辽市孝庄园旅游区5A级景区打造项目（一期工程）项目</t>
  </si>
  <si>
    <t>P21150500-0082</t>
  </si>
  <si>
    <r>
      <t>1101</t>
    </r>
    <r>
      <rPr>
        <sz val="12"/>
        <color indexed="8"/>
        <rFont val="宋体"/>
        <family val="0"/>
      </rPr>
      <t>文化旅游</t>
    </r>
  </si>
  <si>
    <t>通辽市文化新闻出版广电局</t>
  </si>
  <si>
    <r>
      <t>3</t>
    </r>
    <r>
      <rPr>
        <sz val="12"/>
        <color indexed="8"/>
        <rFont val="宋体"/>
        <family val="0"/>
      </rPr>
      <t>年</t>
    </r>
  </si>
  <si>
    <t>Q2015-0040</t>
  </si>
  <si>
    <t>20内蒙37</t>
  </si>
  <si>
    <t>2020年内蒙古自治区政府专项债券（二十八期）</t>
  </si>
  <si>
    <t>科尔沁左翼中旗</t>
  </si>
  <si>
    <t>科左中旗优质奶牛生态循环养殖示范园区基础设施建设项目</t>
  </si>
  <si>
    <t>P20150521-0006</t>
  </si>
  <si>
    <t>科尔沁左翼中旗农牧局</t>
  </si>
  <si>
    <t>因合作企业不能履行合作协议，要求解除协议，造成项目无法正常实施。</t>
  </si>
  <si>
    <t>科左中旗宝龙山工业园区给水、排水、供热管网工程</t>
  </si>
  <si>
    <t>P22150521-0006</t>
  </si>
  <si>
    <t>科左中旗人民政府</t>
  </si>
  <si>
    <t>科尔沁左翼中旗宝龙山工业园区管理委员会</t>
  </si>
  <si>
    <t>通辽市科尔沁左翼后旗</t>
  </si>
  <si>
    <t>科左后旗工业园区硅砂产业园建设项目</t>
  </si>
  <si>
    <t>P22150522-0009</t>
  </si>
  <si>
    <t>科尔沁左翼后旗经济和信息化局</t>
  </si>
  <si>
    <t>科左后旗自主创新承接产业转移示范园区供热、蒸汽管网项目已通过自治区财政厅、发改委组织的专家审核，符合申报专项债券要求，现已开工建设，总投资8003万元，8月底工程进度预计达到60%，需求资金4800万元，为推进施工进度申请将2022年新增专项债券项目科左后旗工业园区硅砂产业园建设项目资金14000万元中的3000万元调整到科左后旗自主创新承接产业转移示范园区供热、蒸汽管网项目。</t>
  </si>
  <si>
    <t>科左后旗自主创新承接产业转移示范园区供热、蒸汽管网工程项目</t>
  </si>
  <si>
    <t>P22150522-0004</t>
  </si>
  <si>
    <t>24个月</t>
  </si>
  <si>
    <t>Q2215-0020</t>
  </si>
  <si>
    <t>22内蒙古债20</t>
  </si>
  <si>
    <t>2022年内蒙古自治区政府专项债券（十七期）</t>
  </si>
  <si>
    <t>库伦旗</t>
  </si>
  <si>
    <t>通辽市库伦旗三家子污水处理厂工程</t>
  </si>
  <si>
    <t>P15150524-0006</t>
  </si>
  <si>
    <t>库伦旗工业与信息局</t>
  </si>
  <si>
    <t>库伦产业园管理办公室（原库伦旗工业园区管理委员会）</t>
  </si>
  <si>
    <t>因该项目在专项债发行前使用财政资金支付工程款1390万元，致使专项债券资金到位后，申请额度不能正常支付完毕</t>
  </si>
  <si>
    <t>内蒙古通辽承接产业转移开发区库伦旗产业园南山绿色发展片区（原库伦沈阳工业园区）污水处理厂尾水提升（人工湿地）工程</t>
  </si>
  <si>
    <t>P22160524-0010</t>
  </si>
  <si>
    <t>库伦产业园管理办公室（库伦旗工业园区管理委员会）</t>
  </si>
  <si>
    <t>通辽市科尔沁区</t>
  </si>
  <si>
    <t>通辽市科尔沁区第四幼儿园建设项目</t>
  </si>
  <si>
    <t>P22150502-0008</t>
  </si>
  <si>
    <t>学前教育</t>
  </si>
  <si>
    <t>通辽市科尔沁区教育体育局</t>
  </si>
  <si>
    <t>前期手续未办理齐全，暂未开工</t>
  </si>
  <si>
    <t>内蒙古自治区通辽市科尔沁区通辽市中医医院制剂室及地下停车场新建项目</t>
  </si>
  <si>
    <t>P22150502-0010</t>
  </si>
  <si>
    <t>公共卫生设施</t>
  </si>
  <si>
    <t>科尔沁区卫生健康委员会</t>
  </si>
  <si>
    <t>通辽市中医院</t>
  </si>
  <si>
    <t>赤峰市小计</t>
  </si>
  <si>
    <t>Q2115-0013</t>
  </si>
  <si>
    <t>21内蒙15</t>
  </si>
  <si>
    <t>2021年内蒙古自治区政府收费公路专项债券（一期） —2021年内蒙古自治区政府专项债券（三期）</t>
  </si>
  <si>
    <t>喀喇沁旗</t>
  </si>
  <si>
    <t>省道210线新惠至老虎山段一级公路建设项目</t>
  </si>
  <si>
    <t>P14150400-0002</t>
  </si>
  <si>
    <t>收费公路</t>
  </si>
  <si>
    <t>赤峰市交通运输局</t>
  </si>
  <si>
    <t>竣工</t>
  </si>
  <si>
    <t>项目结余</t>
  </si>
  <si>
    <t>赤峰和美工贸园河东片区市政基础设施建设工程</t>
  </si>
  <si>
    <t>P21150428-0010</t>
  </si>
  <si>
    <t>赤峰和美工贸园管理办公室</t>
  </si>
  <si>
    <t>Q2215-0004</t>
  </si>
  <si>
    <t>22内蒙古债04</t>
  </si>
  <si>
    <t>2022年内蒙古自治区政府专项债券（四期）</t>
  </si>
  <si>
    <t>赤峰新材料产业园建设及基础设施配套项目</t>
  </si>
  <si>
    <t>专项债资金需求少于预期</t>
  </si>
  <si>
    <t>赤峰和美工贸园空港经济区基础设施建设项目（一期商贸物流片区）</t>
  </si>
  <si>
    <t>P22150428-0010</t>
  </si>
  <si>
    <t>Q2215-0005</t>
  </si>
  <si>
    <r>
      <t>22内蒙古债</t>
    </r>
    <r>
      <rPr>
        <sz val="12"/>
        <rFont val="宋体"/>
        <family val="0"/>
      </rPr>
      <t>05</t>
    </r>
  </si>
  <si>
    <t>2022年内蒙古自治区政府专项债券（五期）</t>
  </si>
  <si>
    <t>敖汉旗</t>
  </si>
  <si>
    <t>敖汉旗新惠城区供热管网建设工程</t>
  </si>
  <si>
    <t>P21150430-0004</t>
  </si>
  <si>
    <t>敖汉旗住房和城乡建设局</t>
  </si>
  <si>
    <t>该项目有了其他渠道资金，项目主体已基本完成，加之供热管网入网配套费政策取消，项目收益无法覆盖债券本息，计划不再使用专项债券资金。</t>
  </si>
  <si>
    <t>敖汉旗双创科技园区四期工程（2021年标准化厂房）建设项目</t>
  </si>
  <si>
    <t>P21150430-0007</t>
  </si>
  <si>
    <t>敖汉旗工业园区管理办公室</t>
  </si>
  <si>
    <t>Q2215-0006</t>
  </si>
  <si>
    <t>22内蒙古债06</t>
  </si>
  <si>
    <t>2022年内蒙古自治区政府专项债券（六期）</t>
  </si>
  <si>
    <t>翁牛特旗</t>
  </si>
  <si>
    <t>赤峰玉龙工业园区南区基础配套设施建设项目</t>
  </si>
  <si>
    <t>P21150426-0010</t>
  </si>
  <si>
    <t>翁牛特旗玉龙工业园区管理委员会</t>
  </si>
  <si>
    <t>城镇老旧小区改造项目部分资金由中央预算内资金落实，其余项目为项目中标后结余资金。</t>
  </si>
  <si>
    <t>翁牛特旗老旧小区改造市政管网配套工程</t>
  </si>
  <si>
    <t>P21150426-0021</t>
  </si>
  <si>
    <t>地下管廊</t>
  </si>
  <si>
    <t>翁牛特旗住房和城乡建设局</t>
  </si>
  <si>
    <t>翁牛特旗城镇老旧小区改造项目</t>
  </si>
  <si>
    <t>P21150426-0020</t>
  </si>
  <si>
    <r>
      <t>22</t>
    </r>
    <r>
      <rPr>
        <sz val="12"/>
        <rFont val="宋体"/>
        <family val="0"/>
      </rPr>
      <t>内蒙古债</t>
    </r>
    <r>
      <rPr>
        <sz val="12"/>
        <rFont val="宋体"/>
        <family val="0"/>
      </rPr>
      <t>05</t>
    </r>
  </si>
  <si>
    <r>
      <t>2022</t>
    </r>
    <r>
      <rPr>
        <sz val="12"/>
        <rFont val="宋体"/>
        <family val="0"/>
      </rPr>
      <t>年内蒙古自治区政府专项债券（五期）</t>
    </r>
  </si>
  <si>
    <t>翁牛特旗应急医疗救治中心及配套设施建设项目</t>
  </si>
  <si>
    <t>P21150426-0022</t>
  </si>
  <si>
    <t>应急医疗救助设施</t>
  </si>
  <si>
    <t>翁牛特旗卫生和健康委员会</t>
  </si>
  <si>
    <t>翁牛特旗红山湖旅游区基础设施214平方公里改扩建项目</t>
  </si>
  <si>
    <t>P22150426-0004</t>
  </si>
  <si>
    <t>翁牛特旗文化体育局</t>
  </si>
  <si>
    <t>翁牛特旗疾病预防控制中心建设项目</t>
  </si>
  <si>
    <t>P21150426-0023</t>
  </si>
  <si>
    <t>翁牛特旗疾病预防控制中心</t>
  </si>
  <si>
    <t>Q2215-0014</t>
  </si>
  <si>
    <t>22内蒙古债14</t>
  </si>
  <si>
    <t>2205884 2022 年内蒙古自治区政府保障 性安居工程专项债券（五期） —2022 年内蒙古自治区政府专 项债券（十一期）</t>
  </si>
  <si>
    <t>红山区</t>
  </si>
  <si>
    <t>红山区2022年腊阳小区老旧小区改造配套基础设施建设项目</t>
  </si>
  <si>
    <t>P21150402-0010</t>
  </si>
  <si>
    <t>红山区发改委</t>
  </si>
  <si>
    <t>赤峰市红山区住房和城乡建设局</t>
  </si>
  <si>
    <t>项目中标金额低于1625.05万元，少于预期。</t>
  </si>
  <si>
    <t>赤峰市中心城区垃圾处理中心二期工程项目</t>
  </si>
  <si>
    <t>P21150402-0009</t>
  </si>
  <si>
    <t>0501城镇污水垃圾处理</t>
  </si>
  <si>
    <t>赤峰市红山区城管局</t>
  </si>
  <si>
    <t>红山区2022年银行小区等四个小区老旧小区改造配套基础设施建设项目</t>
  </si>
  <si>
    <t>P21150402-0012</t>
  </si>
  <si>
    <t>中标金额低于1671.18万元，少于预期。</t>
  </si>
  <si>
    <t>红山区2022年老干部楼等8个小区老旧小区改造配套基础设施建设项目</t>
  </si>
  <si>
    <t>P21150402-0013</t>
  </si>
  <si>
    <t>中标金额1617万元，少于预期。</t>
  </si>
  <si>
    <t>红山区2022年物资小区木材楼、建材楼等11个小区老旧小区改造配套基础设施建设项目</t>
  </si>
  <si>
    <t>P21150402-0011</t>
  </si>
  <si>
    <t>中标金额1521.65万元，少于预期。</t>
  </si>
  <si>
    <t>锡林郭勒盟小计</t>
  </si>
  <si>
    <t>锡林郭勒盟</t>
  </si>
  <si>
    <t>锡林郭勒盟中心医院高压氧楼建设项目</t>
  </si>
  <si>
    <t>2202-152502-04-01-206068</t>
  </si>
  <si>
    <t>卫生</t>
  </si>
  <si>
    <t>锡盟卫生健康委员会</t>
  </si>
  <si>
    <t>锡林郭勒盟中心医院</t>
  </si>
  <si>
    <t>由于前期手续未办理完毕，债券不能按期使用，申请调整到其它项目使用，尽快形成实物工作量。</t>
  </si>
  <si>
    <t>锡林郭勒盟传染病医院建设项目</t>
  </si>
  <si>
    <t>2020-152502-84-01-003992</t>
  </si>
  <si>
    <t>乌兰察布市小计</t>
  </si>
  <si>
    <t>Q2015-0005</t>
  </si>
  <si>
    <t>20内蒙古债04</t>
  </si>
  <si>
    <t>2020年内蒙古自治区政府专项债券（四期）</t>
  </si>
  <si>
    <t>乌兰察布市兴和县</t>
  </si>
  <si>
    <t>兴和县七家营水库项目</t>
  </si>
  <si>
    <t>P12150924-0001</t>
  </si>
  <si>
    <t>水利</t>
  </si>
  <si>
    <t>兴和县水务局</t>
  </si>
  <si>
    <t>截止目前，项目正在进行分项验收工作，由于工程量缩减，项目资金无法全部使用，拟申请调整至其他项目使用。</t>
  </si>
  <si>
    <t>兴和县农业产业园配套设施建设项目（B区）</t>
  </si>
  <si>
    <t>P21150924-0037</t>
  </si>
  <si>
    <t>兴和县农牧和科技局</t>
  </si>
  <si>
    <t>兴和县现代农业产业发展中心</t>
  </si>
  <si>
    <t>发改委未通过</t>
  </si>
  <si>
    <t>商都县</t>
  </si>
  <si>
    <t>小海子农牧产业园污水处理厂建设项目</t>
  </si>
  <si>
    <t>P19150923-0016</t>
  </si>
  <si>
    <t>商都县工业园区管理委员会</t>
  </si>
  <si>
    <t>项目资金结余。</t>
  </si>
  <si>
    <t>商都县七台镇污水处理提标改造项目</t>
  </si>
  <si>
    <t>P22150923-0028</t>
  </si>
  <si>
    <t>商都县住房和城乡建设局</t>
  </si>
  <si>
    <t>没查到</t>
  </si>
  <si>
    <t>项目编码不匹配（P19150923-0011）按照P19150923-0011这个项目调整不了（原因：2021年，2022年未提需求）</t>
  </si>
  <si>
    <t>鄂尔多斯市小计</t>
  </si>
  <si>
    <t>20内蒙21</t>
  </si>
  <si>
    <t>2020年内蒙古自治区政府专项债券（十七期）</t>
  </si>
  <si>
    <t>东胜区</t>
  </si>
  <si>
    <t>新兴技术产业发展中心（基础）设施建设项目</t>
  </si>
  <si>
    <t>2017-150602-47-01-008342</t>
  </si>
  <si>
    <t>鄂尔多斯装备制造工业园区</t>
  </si>
  <si>
    <t>鄂尔多斯市佳奇城市建设投资开发有限责任公司</t>
  </si>
  <si>
    <t>工程建设完工正在进行竣工备案手续办理当中，按照目前工程款支付比例，剩余债券资金均无法支付，请给予调整到园区其它建设项目。</t>
  </si>
  <si>
    <t>能源装备制造标准化厂房建设项目</t>
  </si>
  <si>
    <t>2111-150602-04-01-662081</t>
  </si>
  <si>
    <t>产业园区基础设施建设</t>
  </si>
  <si>
    <t>巴彦淖尔市小计</t>
  </si>
  <si>
    <t>20内蒙20</t>
  </si>
  <si>
    <t>2020年内蒙古自治区政府专项债券（十六期）</t>
  </si>
  <si>
    <t>巴彦淖尔市本级</t>
  </si>
  <si>
    <t>巴彦淖尔市传染病医院应急救治中心综合大楼建设项目</t>
  </si>
  <si>
    <t>P20150800-0238</t>
  </si>
  <si>
    <t>应急医疗体系</t>
  </si>
  <si>
    <t>巴彦淖尔市卫生和健康委员会</t>
  </si>
  <si>
    <t>巴彦淖尔市传染病医院</t>
  </si>
  <si>
    <t>项目地址、建设内容变更。</t>
  </si>
  <si>
    <t>巴彦淖尔市第二医院（市传染病医院）建设项目</t>
  </si>
  <si>
    <t>P22150800-0001</t>
  </si>
  <si>
    <t>巴彦淖尔市第二医院</t>
  </si>
  <si>
    <t>巴彦淖尔市乌拉特前旗</t>
  </si>
  <si>
    <t>乌梁素海“一带两圈”现代农牧业绿色高质量发展示范基地基础设施建设项目</t>
  </si>
  <si>
    <t>P20150823-0107</t>
  </si>
  <si>
    <t>农业</t>
  </si>
  <si>
    <t>乌拉特前旗农牧和科技局</t>
  </si>
  <si>
    <t>由于项目建设方案部分建设内容不符合项目实际建设状况，不具备项目实施条件。</t>
  </si>
  <si>
    <t>乌拉特前旗人民医院急危重症救治业务用房扩建及医疗设备购置项目</t>
  </si>
  <si>
    <t>P21150823-0015</t>
  </si>
  <si>
    <t>卫生健康</t>
  </si>
  <si>
    <t>乌拉特前旗卫生健康委员会</t>
  </si>
  <si>
    <t>乌拉特前旗人民医院</t>
  </si>
  <si>
    <t>乌海市小计</t>
  </si>
  <si>
    <t>Q2015-0036</t>
  </si>
  <si>
    <t>20内蒙33</t>
  </si>
  <si>
    <t>2020年内蒙古自治区政府棚户区改造专项债券（四期）-2020年内蒙古自治区政府专项债券（二十四期）</t>
  </si>
  <si>
    <t>海南区</t>
  </si>
  <si>
    <t>乌海市海南区祥和小区空地棚户区安置房建设项目</t>
  </si>
  <si>
    <t>P19150303-0147</t>
  </si>
  <si>
    <t>0903 棚户区改造</t>
  </si>
  <si>
    <t>海南区保障性安居工程建设工作领导小组办公室</t>
  </si>
  <si>
    <t>专项债券资金发生结余。</t>
  </si>
  <si>
    <t>海南区金海园二期（地块三）棚户区安置房建设项目</t>
  </si>
  <si>
    <t>P20150303-0062</t>
  </si>
  <si>
    <t>阿拉善盟小计</t>
  </si>
  <si>
    <t xml:space="preserve"> 
2022-05-30</t>
  </si>
  <si>
    <t xml:space="preserve"> 
2037-05-31</t>
  </si>
  <si>
    <t>阿拉善右旗</t>
  </si>
  <si>
    <t>阿拉善右旗传染病医院建设项目</t>
  </si>
  <si>
    <t>P22152922-0001</t>
  </si>
  <si>
    <t>060102 公共卫生设施</t>
  </si>
  <si>
    <t>阿拉善右旗卫生健康委员会</t>
  </si>
  <si>
    <t>该项目虽然能够依靠政府专项债券的支持完成传染病医院硬件设施的建设，但由于阿右旗财力有限，医疗设备等软件设施仍无资金来源，因此该项目暂缓建设，待条件成熟后，再重新申请专项债券资金。</t>
  </si>
  <si>
    <t>阿拉善右旗巴丹吉林镇集中供热建设项目</t>
  </si>
  <si>
    <t>P22152922-0002</t>
  </si>
  <si>
    <t>阿拉善右旗住房和城乡建设局</t>
  </si>
  <si>
    <t>阿拉善右旗度兰热力有限责任公司</t>
  </si>
  <si>
    <t>内蒙古自治区阿拉善盟阿拉善右旗巴丹吉林镇地下34.64公里市政管网改建项目</t>
  </si>
  <si>
    <t>P22152922-0004</t>
  </si>
  <si>
    <t>内蒙古自治区阿拉善盟阿拉善右旗17.72万平方米停车场新建项目</t>
  </si>
  <si>
    <t>P22152922-0003</t>
  </si>
  <si>
    <t>0206 城市停车场</t>
  </si>
  <si>
    <t>额济纳旗</t>
  </si>
  <si>
    <t>阿拉善盟额济纳旗健康监测中心建设项目</t>
  </si>
  <si>
    <t>P22152923-0003</t>
  </si>
  <si>
    <t>额济纳旗卫健委</t>
  </si>
  <si>
    <t>该项目前期设计、建设内容发生变更，需要重新办理相关手续，所以暂时无法实施。</t>
  </si>
  <si>
    <t>额济纳旗人民医院业务用房扩建项目</t>
  </si>
  <si>
    <t>P19152923-0089</t>
  </si>
  <si>
    <t>额济纳旗人民医院</t>
  </si>
  <si>
    <t>Q2015-0011</t>
  </si>
  <si>
    <t>20内蒙古债13</t>
  </si>
  <si>
    <t>2020年内蒙古自治区政府专项债券（十一期）</t>
  </si>
  <si>
    <t>阿拉善盟额济纳旗东风航天城市政基础设施系统（东风办事处供热系统）改扩建项目</t>
  </si>
  <si>
    <t>P19152923-0075</t>
  </si>
  <si>
    <t>额济纳旗城管局</t>
  </si>
  <si>
    <t>因该项目位于东风航天城，相关建设政策涉及军事管制发生变更，使建设规模发生变更，导致专项债券资金发生结余，故申请调整。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</si>
</sst>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yyyy&quot;年&quot;m&quot;月&quot;;@"/>
  </numFmts>
  <fonts count="41">
    <font>
      <sz val="11"/>
      <color indexed="8"/>
      <name val="宋体"/>
      <family val="0"/>
    </font>
    <font>
      <sz val="11"/>
      <name val="宋体"/>
      <family val="0"/>
    </font>
    <font>
      <b/>
      <sz val="11"/>
      <color indexed="8"/>
      <name val="宋体"/>
      <family val="0"/>
    </font>
    <font>
      <sz val="14"/>
      <color indexed="8"/>
      <name val="宋体"/>
      <family val="0"/>
    </font>
    <font>
      <b/>
      <sz val="9"/>
      <color indexed="8"/>
      <name val="Times New Roman"/>
      <family val="1"/>
    </font>
    <font>
      <sz val="9"/>
      <color indexed="8"/>
      <name val="Times New Roman"/>
      <family val="1"/>
    </font>
    <font>
      <sz val="11"/>
      <color indexed="8"/>
      <name val="Times New Roman"/>
      <family val="1"/>
    </font>
    <font>
      <sz val="14"/>
      <name val="宋体"/>
      <family val="0"/>
    </font>
    <font>
      <sz val="12"/>
      <name val="宋体"/>
      <family val="0"/>
    </font>
    <font>
      <sz val="12"/>
      <color indexed="8"/>
      <name val="宋体"/>
      <family val="0"/>
    </font>
    <font>
      <sz val="16"/>
      <color indexed="8"/>
      <name val="宋体"/>
      <family val="0"/>
    </font>
    <font>
      <sz val="20"/>
      <color indexed="8"/>
      <name val="黑体"/>
      <family val="0"/>
    </font>
    <font>
      <sz val="11"/>
      <color indexed="8"/>
      <name val="仿宋_GB2312"/>
      <family val="3"/>
    </font>
    <font>
      <sz val="48"/>
      <color indexed="8"/>
      <name val="方正小标宋简体"/>
      <family val="0"/>
    </font>
    <font>
      <b/>
      <sz val="12"/>
      <color indexed="8"/>
      <name val="宋体"/>
      <family val="0"/>
    </font>
    <font>
      <sz val="16"/>
      <color indexed="8"/>
      <name val="方正小标宋简体"/>
      <family val="0"/>
    </font>
    <font>
      <b/>
      <sz val="14"/>
      <color indexed="8"/>
      <name val="宋体"/>
      <family val="0"/>
    </font>
    <font>
      <b/>
      <sz val="12"/>
      <color indexed="8"/>
      <name val="方正书宋_GBK"/>
      <family val="0"/>
    </font>
    <font>
      <b/>
      <sz val="9"/>
      <color indexed="8"/>
      <name val="宋体"/>
      <family val="0"/>
    </font>
    <font>
      <b/>
      <sz val="9"/>
      <name val="方正书宋_GBK"/>
      <family val="0"/>
    </font>
    <font>
      <b/>
      <sz val="9"/>
      <name val="Times New Roman"/>
      <family val="1"/>
    </font>
    <font>
      <b/>
      <sz val="14"/>
      <name val="宋体"/>
      <family val="0"/>
    </font>
    <font>
      <b/>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0" borderId="0">
      <alignment vertical="center"/>
      <protection/>
    </xf>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8" borderId="0" applyNumberFormat="0" applyBorder="0" applyAlignment="0" applyProtection="0"/>
    <xf numFmtId="0" fontId="28" fillId="0" borderId="4" applyNumberFormat="0" applyFill="0" applyAlignment="0" applyProtection="0"/>
    <xf numFmtId="0" fontId="25" fillId="9" borderId="0" applyNumberFormat="0" applyBorder="0" applyAlignment="0" applyProtection="0"/>
    <xf numFmtId="0" fontId="34" fillId="10" borderId="5" applyNumberFormat="0" applyAlignment="0" applyProtection="0"/>
    <xf numFmtId="0" fontId="35" fillId="10" borderId="1" applyNumberFormat="0" applyAlignment="0" applyProtection="0"/>
    <xf numFmtId="0" fontId="36" fillId="11" borderId="6" applyNumberFormat="0" applyAlignment="0" applyProtection="0"/>
    <xf numFmtId="0" fontId="0" fillId="3" borderId="0" applyNumberFormat="0" applyBorder="0" applyAlignment="0" applyProtection="0"/>
    <xf numFmtId="0" fontId="25" fillId="12" borderId="0" applyNumberFormat="0" applyBorder="0" applyAlignment="0" applyProtection="0"/>
    <xf numFmtId="0" fontId="37" fillId="0" borderId="7" applyNumberFormat="0" applyFill="0" applyAlignment="0" applyProtection="0"/>
    <xf numFmtId="0" fontId="2" fillId="0" borderId="8" applyNumberFormat="0" applyFill="0" applyAlignment="0" applyProtection="0"/>
    <xf numFmtId="0" fontId="38" fillId="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0" fillId="17" borderId="0" applyNumberFormat="0" applyBorder="0" applyAlignment="0" applyProtection="0"/>
    <xf numFmtId="0" fontId="25" fillId="20" borderId="0" applyNumberFormat="0" applyBorder="0" applyAlignment="0" applyProtection="0"/>
    <xf numFmtId="0" fontId="0" fillId="0" borderId="0">
      <alignment vertical="center"/>
      <protection/>
    </xf>
    <xf numFmtId="0" fontId="25"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8" fillId="0" borderId="0">
      <alignment vertical="center"/>
      <protection/>
    </xf>
    <xf numFmtId="0" fontId="8" fillId="0" borderId="0">
      <alignment vertical="center"/>
      <protection/>
    </xf>
    <xf numFmtId="0" fontId="40" fillId="0" borderId="0">
      <alignment/>
      <protection/>
    </xf>
  </cellStyleXfs>
  <cellXfs count="120">
    <xf numFmtId="0" fontId="0" fillId="0" borderId="0" xfId="0" applyAlignment="1">
      <alignment/>
    </xf>
    <xf numFmtId="0" fontId="0" fillId="0" borderId="0" xfId="0" applyFont="1" applyFill="1" applyAlignment="1">
      <alignment horizontal="center" vertical="center"/>
    </xf>
    <xf numFmtId="0" fontId="0" fillId="0" borderId="0" xfId="0" applyFont="1" applyFill="1" applyAlignment="1">
      <alignment/>
    </xf>
    <xf numFmtId="0" fontId="2" fillId="0" borderId="0" xfId="0" applyFont="1" applyFill="1" applyAlignment="1">
      <alignment/>
    </xf>
    <xf numFmtId="0" fontId="3" fillId="0" borderId="0" xfId="0" applyFont="1" applyFill="1" applyAlignment="1">
      <alignment wrapText="1"/>
    </xf>
    <xf numFmtId="0" fontId="3" fillId="0" borderId="0" xfId="0" applyFont="1" applyFill="1" applyAlignment="1">
      <alignment horizontal="center" vertical="center" wrapText="1"/>
    </xf>
    <xf numFmtId="0" fontId="4"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Alignment="1">
      <alignment/>
    </xf>
    <xf numFmtId="0" fontId="3"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horizontal="center" vertical="center" wrapText="1"/>
    </xf>
    <xf numFmtId="0" fontId="0" fillId="0" borderId="0" xfId="0" applyFill="1" applyBorder="1" applyAlignment="1">
      <alignment/>
    </xf>
    <xf numFmtId="0" fontId="0" fillId="0" borderId="0" xfId="0" applyFont="1" applyFill="1" applyBorder="1" applyAlignment="1">
      <alignment vertical="center"/>
    </xf>
    <xf numFmtId="0" fontId="8"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xf>
    <xf numFmtId="0" fontId="0" fillId="0" borderId="0" xfId="0" applyFill="1" applyAlignment="1">
      <alignment vertical="center" wrapText="1"/>
    </xf>
    <xf numFmtId="176" fontId="0" fillId="0" borderId="0" xfId="0" applyNumberFormat="1" applyFill="1" applyAlignment="1">
      <alignment vertical="center" wrapText="1"/>
    </xf>
    <xf numFmtId="10" fontId="0" fillId="0" borderId="0" xfId="0" applyNumberFormat="1" applyFill="1" applyAlignment="1">
      <alignment horizontal="center" vertical="center" wrapText="1"/>
    </xf>
    <xf numFmtId="177" fontId="0" fillId="0" borderId="0" xfId="0" applyNumberFormat="1" applyFill="1" applyAlignment="1">
      <alignment vertical="center" wrapText="1"/>
    </xf>
    <xf numFmtId="0" fontId="10" fillId="0" borderId="0" xfId="0" applyFont="1" applyFill="1" applyAlignment="1">
      <alignment vertical="center" wrapText="1"/>
    </xf>
    <xf numFmtId="178" fontId="0" fillId="0" borderId="0" xfId="0" applyNumberFormat="1" applyFill="1" applyAlignment="1">
      <alignment vertical="center" wrapText="1"/>
    </xf>
    <xf numFmtId="0" fontId="0" fillId="0" borderId="0" xfId="0" applyFill="1" applyAlignment="1">
      <alignment/>
    </xf>
    <xf numFmtId="0" fontId="2" fillId="0" borderId="0" xfId="0" applyFont="1" applyFill="1" applyAlignment="1">
      <alignment horizontal="center" vertical="center"/>
    </xf>
    <xf numFmtId="0" fontId="11" fillId="0" borderId="0" xfId="0" applyFont="1" applyFill="1" applyAlignment="1">
      <alignment horizontal="center" vertical="center" wrapText="1"/>
    </xf>
    <xf numFmtId="0" fontId="12" fillId="0" borderId="0" xfId="0" applyFont="1" applyFill="1" applyAlignment="1">
      <alignment vertical="center" wrapText="1"/>
    </xf>
    <xf numFmtId="176" fontId="12" fillId="0" borderId="0" xfId="0" applyNumberFormat="1" applyFont="1" applyFill="1" applyAlignment="1">
      <alignment vertical="center" wrapText="1"/>
    </xf>
    <xf numFmtId="0" fontId="13" fillId="0" borderId="0" xfId="0" applyFont="1" applyFill="1" applyAlignment="1">
      <alignment horizontal="center" vertical="center" wrapText="1"/>
    </xf>
    <xf numFmtId="176" fontId="13" fillId="0" borderId="0" xfId="0" applyNumberFormat="1" applyFont="1" applyFill="1" applyAlignment="1">
      <alignment horizontal="center" vertical="center" wrapText="1"/>
    </xf>
    <xf numFmtId="10" fontId="13" fillId="0" borderId="0" xfId="0" applyNumberFormat="1" applyFont="1" applyFill="1" applyAlignment="1">
      <alignment horizontal="center" vertical="center" wrapText="1"/>
    </xf>
    <xf numFmtId="177" fontId="13" fillId="0" borderId="0" xfId="0" applyNumberFormat="1" applyFont="1" applyFill="1" applyAlignment="1">
      <alignment horizontal="center" vertical="center" wrapText="1"/>
    </xf>
    <xf numFmtId="0" fontId="9" fillId="0" borderId="9" xfId="0" applyFont="1" applyFill="1" applyBorder="1" applyAlignment="1">
      <alignment horizontal="left" vertical="center" wrapText="1"/>
    </xf>
    <xf numFmtId="177" fontId="9" fillId="0" borderId="0" xfId="0" applyNumberFormat="1" applyFont="1" applyFill="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176" fontId="14" fillId="0" borderId="11" xfId="0" applyNumberFormat="1" applyFont="1" applyFill="1" applyBorder="1" applyAlignment="1">
      <alignment horizontal="center" vertical="center" wrapText="1"/>
    </xf>
    <xf numFmtId="10" fontId="14" fillId="0" borderId="11" xfId="0" applyNumberFormat="1" applyFont="1" applyFill="1" applyBorder="1" applyAlignment="1">
      <alignment horizontal="center" vertical="center" wrapText="1"/>
    </xf>
    <xf numFmtId="177" fontId="14" fillId="0" borderId="11" xfId="0" applyNumberFormat="1"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10" fontId="14" fillId="0" borderId="10" xfId="0" applyNumberFormat="1"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xf>
    <xf numFmtId="10" fontId="9" fillId="0" borderId="10" xfId="0" applyNumberFormat="1" applyFont="1" applyFill="1" applyBorder="1" applyAlignment="1">
      <alignment horizontal="center" vertical="center"/>
    </xf>
    <xf numFmtId="177" fontId="9" fillId="0" borderId="10" xfId="0" applyNumberFormat="1" applyFont="1" applyFill="1" applyBorder="1" applyAlignment="1">
      <alignment horizontal="center" vertical="center"/>
    </xf>
    <xf numFmtId="10" fontId="9" fillId="0" borderId="10"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xf>
    <xf numFmtId="10" fontId="8" fillId="0" borderId="10" xfId="25" applyNumberFormat="1" applyFont="1" applyFill="1" applyBorder="1" applyAlignment="1" applyProtection="1">
      <alignment horizontal="center" vertical="center" wrapText="1"/>
      <protection/>
    </xf>
    <xf numFmtId="177" fontId="8" fillId="0" borderId="10" xfId="0" applyNumberFormat="1" applyFont="1" applyFill="1" applyBorder="1" applyAlignment="1">
      <alignment horizontal="center" vertical="center"/>
    </xf>
    <xf numFmtId="10" fontId="9" fillId="0" borderId="10" xfId="25" applyNumberFormat="1" applyFont="1" applyFill="1" applyBorder="1" applyAlignment="1">
      <alignment horizontal="center" vertical="center" wrapText="1"/>
    </xf>
    <xf numFmtId="10" fontId="8" fillId="0" borderId="10"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0" fontId="9" fillId="0" borderId="10" xfId="66" applyFont="1" applyFill="1" applyBorder="1" applyAlignment="1">
      <alignment horizontal="center" vertical="center" wrapText="1"/>
      <protection/>
    </xf>
    <xf numFmtId="10" fontId="9" fillId="0" borderId="10" xfId="66" applyNumberFormat="1" applyFont="1" applyFill="1" applyBorder="1" applyAlignment="1">
      <alignment horizontal="center" vertical="center" wrapText="1"/>
      <protection/>
    </xf>
    <xf numFmtId="177" fontId="9" fillId="0" borderId="10" xfId="66" applyNumberFormat="1" applyFont="1" applyFill="1" applyBorder="1" applyAlignment="1">
      <alignment horizontal="center" vertical="center" wrapText="1"/>
      <protection/>
    </xf>
    <xf numFmtId="0" fontId="8" fillId="0" borderId="10" xfId="66" applyFont="1" applyFill="1" applyBorder="1" applyAlignment="1">
      <alignment horizontal="center" vertical="center" wrapText="1"/>
      <protection/>
    </xf>
    <xf numFmtId="0" fontId="9" fillId="0" borderId="10" xfId="31" applyFont="1" applyFill="1" applyBorder="1" applyAlignment="1">
      <alignment horizontal="center" vertical="center" wrapText="1"/>
      <protection/>
    </xf>
    <xf numFmtId="10" fontId="9" fillId="0" borderId="10" xfId="31" applyNumberFormat="1" applyFont="1" applyFill="1" applyBorder="1" applyAlignment="1">
      <alignment horizontal="center" vertical="center" wrapText="1"/>
      <protection/>
    </xf>
    <xf numFmtId="177" fontId="9" fillId="0" borderId="10" xfId="31" applyNumberFormat="1" applyFont="1" applyFill="1" applyBorder="1" applyAlignment="1">
      <alignment horizontal="center" vertical="center" wrapText="1"/>
      <protection/>
    </xf>
    <xf numFmtId="177"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177" fontId="14" fillId="0" borderId="12" xfId="0" applyNumberFormat="1" applyFont="1" applyFill="1" applyBorder="1" applyAlignment="1">
      <alignment horizontal="center" vertical="center" wrapText="1"/>
    </xf>
    <xf numFmtId="0" fontId="8" fillId="0" borderId="10" xfId="65" applyFont="1" applyFill="1" applyBorder="1" applyAlignment="1">
      <alignment horizontal="center" vertical="center" wrapText="1"/>
      <protection/>
    </xf>
    <xf numFmtId="0" fontId="9" fillId="0" borderId="10" xfId="65" applyFont="1" applyFill="1" applyBorder="1" applyAlignment="1">
      <alignment horizontal="center" vertical="center" wrapText="1"/>
      <protection/>
    </xf>
    <xf numFmtId="0" fontId="15" fillId="0" borderId="0" xfId="0" applyFont="1" applyFill="1" applyAlignment="1">
      <alignment horizontal="center" vertical="center" wrapText="1"/>
    </xf>
    <xf numFmtId="49" fontId="9"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78" fontId="13" fillId="0" borderId="0" xfId="0" applyNumberFormat="1" applyFont="1" applyFill="1" applyAlignment="1">
      <alignment horizontal="center" vertical="center" wrapText="1"/>
    </xf>
    <xf numFmtId="178" fontId="0" fillId="0" borderId="0" xfId="0" applyNumberFormat="1" applyFont="1" applyFill="1" applyAlignment="1">
      <alignment horizontal="right" vertical="center"/>
    </xf>
    <xf numFmtId="0" fontId="0" fillId="0" borderId="0" xfId="0" applyFont="1" applyFill="1" applyAlignment="1">
      <alignment horizontal="right" vertical="center"/>
    </xf>
    <xf numFmtId="178" fontId="1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178" fontId="9" fillId="0" borderId="13" xfId="0" applyNumberFormat="1" applyFont="1" applyFill="1" applyBorder="1" applyAlignment="1">
      <alignment horizontal="center" vertical="center"/>
    </xf>
    <xf numFmtId="0" fontId="9" fillId="0" borderId="10" xfId="0" applyFont="1" applyFill="1" applyBorder="1" applyAlignment="1">
      <alignment horizontal="center" vertical="center"/>
    </xf>
    <xf numFmtId="178" fontId="9" fillId="0" borderId="14" xfId="0" applyNumberFormat="1" applyFont="1" applyFill="1" applyBorder="1" applyAlignment="1">
      <alignment horizontal="center" vertical="center"/>
    </xf>
    <xf numFmtId="178" fontId="9" fillId="0" borderId="15"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8" fontId="9" fillId="0" borderId="10" xfId="0" applyNumberFormat="1" applyFont="1" applyFill="1" applyBorder="1" applyAlignment="1">
      <alignment horizontal="center" vertical="center"/>
    </xf>
    <xf numFmtId="178" fontId="8" fillId="0" borderId="13"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178" fontId="8" fillId="0" borderId="15"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xf>
    <xf numFmtId="178" fontId="9" fillId="0" borderId="13" xfId="0" applyNumberFormat="1" applyFont="1" applyFill="1" applyBorder="1" applyAlignment="1">
      <alignment horizontal="center" vertical="center" wrapText="1"/>
    </xf>
    <xf numFmtId="178" fontId="9" fillId="0" borderId="14" xfId="0" applyNumberFormat="1" applyFont="1" applyFill="1" applyBorder="1" applyAlignment="1">
      <alignment horizontal="center" vertical="center" wrapText="1"/>
    </xf>
    <xf numFmtId="178" fontId="9" fillId="0" borderId="15"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16" fillId="0" borderId="0" xfId="0" applyFont="1" applyFill="1" applyAlignment="1">
      <alignment horizontal="center" vertical="center" wrapText="1"/>
    </xf>
    <xf numFmtId="0" fontId="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16" fillId="0" borderId="0" xfId="0" applyFont="1" applyFill="1" applyAlignment="1">
      <alignment horizontal="center" vertical="center"/>
    </xf>
    <xf numFmtId="0" fontId="22" fillId="0" borderId="0" xfId="0" applyFont="1" applyFill="1" applyAlignment="1">
      <alignment horizontal="center" vertical="center"/>
    </xf>
    <xf numFmtId="0" fontId="14" fillId="0" borderId="0" xfId="0" applyFont="1" applyFill="1" applyAlignment="1">
      <alignment horizontal="center" vertical="center" wrapText="1"/>
    </xf>
    <xf numFmtId="0" fontId="2" fillId="0" borderId="0" xfId="0" applyFont="1" applyFill="1" applyBorder="1" applyAlignment="1">
      <alignment horizontal="center" vertical="center"/>
    </xf>
    <xf numFmtId="0" fontId="22" fillId="0" borderId="0" xfId="0" applyFont="1" applyFill="1" applyAlignment="1">
      <alignment horizontal="center" vertical="center" wrapText="1"/>
    </xf>
    <xf numFmtId="176" fontId="9" fillId="0" borderId="13" xfId="0" applyNumberFormat="1" applyFont="1" applyFill="1" applyBorder="1" applyAlignment="1">
      <alignment horizontal="center" vertical="center"/>
    </xf>
    <xf numFmtId="176" fontId="9" fillId="0" borderId="14"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25"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 102 2 2" xfId="61"/>
    <cellStyle name="强调文字颜色 6" xfId="62"/>
    <cellStyle name="40% - 强调文字颜色 6" xfId="63"/>
    <cellStyle name="60% - 强调文字颜色 6" xfId="64"/>
    <cellStyle name="常规 24" xfId="65"/>
    <cellStyle name="常规 3" xfId="66"/>
    <cellStyle name="常规 2"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70"/>
  <sheetViews>
    <sheetView tabSelected="1" zoomScale="70" zoomScaleNormal="70" zoomScaleSheetLayoutView="40" workbookViewId="0" topLeftCell="A1">
      <selection activeCell="A3" sqref="A3:G3"/>
    </sheetView>
  </sheetViews>
  <sheetFormatPr defaultColWidth="9.00390625" defaultRowHeight="13.5"/>
  <cols>
    <col min="1" max="1" width="10.00390625" style="20" customWidth="1"/>
    <col min="2" max="2" width="12.125" style="20" customWidth="1"/>
    <col min="3" max="3" width="7.375" style="20" customWidth="1"/>
    <col min="4" max="4" width="39.875" style="20" customWidth="1"/>
    <col min="5" max="6" width="18.50390625" style="21" customWidth="1"/>
    <col min="7" max="7" width="9.125" style="22" customWidth="1"/>
    <col min="8" max="9" width="9.125" style="23" customWidth="1"/>
    <col min="10" max="10" width="11.75390625" style="23" customWidth="1"/>
    <col min="11" max="11" width="12.375" style="23" customWidth="1"/>
    <col min="12" max="15" width="8.125" style="20" customWidth="1"/>
    <col min="16" max="16" width="20.50390625" style="20" customWidth="1"/>
    <col min="17" max="17" width="8.125" style="20" customWidth="1"/>
    <col min="18" max="18" width="8.00390625" style="20" customWidth="1"/>
    <col min="19" max="21" width="8.125" style="20" customWidth="1"/>
    <col min="22" max="22" width="58.375" style="24" customWidth="1"/>
    <col min="23" max="23" width="18.50390625" style="20" customWidth="1"/>
    <col min="24" max="25" width="8.125" style="20" customWidth="1"/>
    <col min="26" max="26" width="14.125" style="20" customWidth="1"/>
    <col min="27" max="27" width="8.125" style="20" customWidth="1"/>
    <col min="28" max="28" width="11.50390625" style="20" customWidth="1"/>
    <col min="29" max="29" width="8.125" style="20" customWidth="1"/>
    <col min="30" max="30" width="16.125" style="25" customWidth="1"/>
    <col min="31" max="31" width="14.50390625" style="26" customWidth="1"/>
    <col min="32" max="32" width="9.00390625" style="26" hidden="1" customWidth="1"/>
    <col min="33" max="33" width="9.00390625" style="27" hidden="1" customWidth="1"/>
    <col min="34" max="34" width="2.125" style="26" hidden="1" customWidth="1"/>
    <col min="35" max="35" width="19.875" style="26" customWidth="1"/>
    <col min="36" max="67" width="9.00390625" style="26" customWidth="1"/>
    <col min="68" max="68" width="6.625" style="26" customWidth="1"/>
    <col min="69" max="251" width="9.00390625" style="26" customWidth="1"/>
    <col min="252" max="16384" width="9.00390625" style="26" customWidth="1"/>
  </cols>
  <sheetData>
    <row r="1" spans="1:6" ht="36" customHeight="1">
      <c r="A1" s="28" t="s">
        <v>0</v>
      </c>
      <c r="B1" s="28"/>
      <c r="C1" s="29"/>
      <c r="D1" s="29"/>
      <c r="E1" s="30"/>
      <c r="F1" s="30"/>
    </row>
    <row r="2" spans="1:31" ht="77.25" customHeight="1">
      <c r="A2" s="31" t="s">
        <v>1</v>
      </c>
      <c r="B2" s="31"/>
      <c r="C2" s="31"/>
      <c r="D2" s="31"/>
      <c r="E2" s="32"/>
      <c r="F2" s="32"/>
      <c r="G2" s="33"/>
      <c r="H2" s="34"/>
      <c r="I2" s="34"/>
      <c r="J2" s="34"/>
      <c r="K2" s="34"/>
      <c r="L2" s="31"/>
      <c r="M2" s="31"/>
      <c r="N2" s="31"/>
      <c r="O2" s="31"/>
      <c r="P2" s="31"/>
      <c r="Q2" s="31"/>
      <c r="R2" s="31"/>
      <c r="S2" s="31"/>
      <c r="T2" s="31"/>
      <c r="U2" s="31"/>
      <c r="V2" s="74"/>
      <c r="W2" s="31"/>
      <c r="X2" s="31"/>
      <c r="Y2" s="31"/>
      <c r="Z2" s="31"/>
      <c r="AA2" s="31"/>
      <c r="AB2" s="31"/>
      <c r="AC2" s="31"/>
      <c r="AD2" s="81"/>
      <c r="AE2" s="31"/>
    </row>
    <row r="3" spans="1:33" s="1" customFormat="1" ht="43.5" customHeight="1">
      <c r="A3" s="35" t="s">
        <v>2</v>
      </c>
      <c r="B3" s="35"/>
      <c r="C3" s="35"/>
      <c r="D3" s="35"/>
      <c r="E3" s="35"/>
      <c r="F3" s="35"/>
      <c r="G3" s="35"/>
      <c r="H3" s="36"/>
      <c r="I3" s="69" t="s">
        <v>3</v>
      </c>
      <c r="J3" s="69"/>
      <c r="K3" s="69"/>
      <c r="L3" s="70"/>
      <c r="M3" s="70"/>
      <c r="N3" s="14"/>
      <c r="O3" s="14"/>
      <c r="P3" s="14" t="s">
        <v>4</v>
      </c>
      <c r="Q3" s="14"/>
      <c r="R3" s="14"/>
      <c r="S3" s="14"/>
      <c r="T3" s="14"/>
      <c r="U3" s="14"/>
      <c r="V3" s="14"/>
      <c r="W3" s="14"/>
      <c r="X3" s="14"/>
      <c r="Y3" s="14"/>
      <c r="Z3" s="14"/>
      <c r="AA3" s="14"/>
      <c r="AB3" s="14"/>
      <c r="AC3" s="14"/>
      <c r="AD3" s="82" t="s">
        <v>5</v>
      </c>
      <c r="AE3" s="83"/>
      <c r="AG3" s="27"/>
    </row>
    <row r="4" spans="1:33" s="2" customFormat="1" ht="41.25" customHeight="1">
      <c r="A4" s="37" t="s">
        <v>6</v>
      </c>
      <c r="B4" s="38"/>
      <c r="C4" s="38"/>
      <c r="D4" s="38"/>
      <c r="E4" s="39"/>
      <c r="F4" s="39"/>
      <c r="G4" s="40"/>
      <c r="H4" s="41"/>
      <c r="I4" s="41"/>
      <c r="J4" s="41"/>
      <c r="K4" s="71"/>
      <c r="L4" s="37" t="s">
        <v>7</v>
      </c>
      <c r="M4" s="37"/>
      <c r="N4" s="37"/>
      <c r="O4" s="37"/>
      <c r="P4" s="37" t="s">
        <v>8</v>
      </c>
      <c r="Q4" s="37"/>
      <c r="R4" s="37"/>
      <c r="S4" s="37"/>
      <c r="T4" s="37"/>
      <c r="U4" s="37"/>
      <c r="V4" s="37"/>
      <c r="W4" s="37" t="s">
        <v>9</v>
      </c>
      <c r="X4" s="37"/>
      <c r="Y4" s="37"/>
      <c r="Z4" s="37"/>
      <c r="AA4" s="37"/>
      <c r="AB4" s="37"/>
      <c r="AC4" s="37"/>
      <c r="AD4" s="84"/>
      <c r="AE4" s="85" t="s">
        <v>10</v>
      </c>
      <c r="AG4" s="27"/>
    </row>
    <row r="5" spans="1:33" s="2" customFormat="1" ht="120.75" customHeight="1">
      <c r="A5" s="37"/>
      <c r="B5" s="37" t="s">
        <v>11</v>
      </c>
      <c r="C5" s="37" t="s">
        <v>12</v>
      </c>
      <c r="D5" s="37" t="s">
        <v>13</v>
      </c>
      <c r="E5" s="42" t="s">
        <v>14</v>
      </c>
      <c r="F5" s="42" t="s">
        <v>15</v>
      </c>
      <c r="G5" s="43" t="s">
        <v>16</v>
      </c>
      <c r="H5" s="44" t="s">
        <v>17</v>
      </c>
      <c r="I5" s="44" t="s">
        <v>18</v>
      </c>
      <c r="J5" s="44" t="s">
        <v>19</v>
      </c>
      <c r="K5" s="44" t="s">
        <v>20</v>
      </c>
      <c r="L5" s="37" t="s">
        <v>21</v>
      </c>
      <c r="M5" s="37" t="s">
        <v>22</v>
      </c>
      <c r="N5" s="37" t="s">
        <v>23</v>
      </c>
      <c r="O5" s="37" t="s">
        <v>24</v>
      </c>
      <c r="P5" s="37" t="s">
        <v>25</v>
      </c>
      <c r="Q5" s="37" t="s">
        <v>26</v>
      </c>
      <c r="R5" s="37" t="s">
        <v>27</v>
      </c>
      <c r="S5" s="37" t="s">
        <v>28</v>
      </c>
      <c r="T5" s="37" t="s">
        <v>29</v>
      </c>
      <c r="U5" s="37" t="s">
        <v>30</v>
      </c>
      <c r="V5" s="37" t="s">
        <v>31</v>
      </c>
      <c r="W5" s="37" t="s">
        <v>25</v>
      </c>
      <c r="X5" s="37" t="s">
        <v>26</v>
      </c>
      <c r="Y5" s="37" t="s">
        <v>27</v>
      </c>
      <c r="Z5" s="37" t="s">
        <v>32</v>
      </c>
      <c r="AA5" s="37" t="s">
        <v>29</v>
      </c>
      <c r="AB5" s="37" t="s">
        <v>33</v>
      </c>
      <c r="AC5" s="37" t="s">
        <v>34</v>
      </c>
      <c r="AD5" s="84" t="s">
        <v>35</v>
      </c>
      <c r="AE5" s="85"/>
      <c r="AG5" s="18" t="s">
        <v>36</v>
      </c>
    </row>
    <row r="6" spans="1:33" s="3" customFormat="1" ht="40.5" customHeight="1">
      <c r="A6" s="37">
        <f>A7+A11+A19+A23+A32+A40+A53+A55+A58+A60+A63+A65</f>
        <v>49</v>
      </c>
      <c r="B6" s="37" t="s">
        <v>37</v>
      </c>
      <c r="C6" s="37"/>
      <c r="D6" s="37"/>
      <c r="E6" s="42"/>
      <c r="F6" s="42"/>
      <c r="G6" s="43"/>
      <c r="H6" s="44">
        <f>H7+H11+H19+H23+H32+H40+H53+H55+H58+H60+H63+H65</f>
        <v>353000</v>
      </c>
      <c r="I6" s="44">
        <f>I7+I11+I19+I23+I32+I40+I53+I55+I58+I60+I63+I65</f>
        <v>353000</v>
      </c>
      <c r="J6" s="44">
        <f>J7+J11+J19+J23+J32+J40+J53+J55+J58+J60+J63+J65</f>
        <v>191178.36593000003</v>
      </c>
      <c r="K6" s="44">
        <f>K7+K11+K19+K23+K32+K40+K53+K55+K58+K60+K63+K65</f>
        <v>129623.57453000001</v>
      </c>
      <c r="L6" s="37"/>
      <c r="M6" s="37"/>
      <c r="N6" s="37"/>
      <c r="O6" s="37"/>
      <c r="P6" s="37"/>
      <c r="Q6" s="37"/>
      <c r="R6" s="37"/>
      <c r="S6" s="37"/>
      <c r="T6" s="37"/>
      <c r="U6" s="37"/>
      <c r="V6" s="37"/>
      <c r="W6" s="37"/>
      <c r="X6" s="37"/>
      <c r="Y6" s="37"/>
      <c r="Z6" s="37"/>
      <c r="AA6" s="37"/>
      <c r="AB6" s="37"/>
      <c r="AC6" s="37"/>
      <c r="AD6" s="84"/>
      <c r="AE6" s="37"/>
      <c r="AG6" s="27"/>
    </row>
    <row r="7" spans="1:33" s="3" customFormat="1" ht="33" customHeight="1">
      <c r="A7" s="37">
        <v>3</v>
      </c>
      <c r="B7" s="37" t="s">
        <v>38</v>
      </c>
      <c r="C7" s="37"/>
      <c r="D7" s="37"/>
      <c r="E7" s="42"/>
      <c r="F7" s="42"/>
      <c r="G7" s="43"/>
      <c r="H7" s="44">
        <f>SUM(H8:H10)</f>
        <v>11000</v>
      </c>
      <c r="I7" s="44">
        <f>SUM(I8:I10)</f>
        <v>11000</v>
      </c>
      <c r="J7" s="44">
        <f>SUM(J8:J10)</f>
        <v>11000</v>
      </c>
      <c r="K7" s="44">
        <f>SUM(K8:K10)</f>
        <v>11000</v>
      </c>
      <c r="L7" s="37"/>
      <c r="M7" s="37"/>
      <c r="N7" s="37"/>
      <c r="O7" s="37"/>
      <c r="P7" s="37"/>
      <c r="Q7" s="37"/>
      <c r="R7" s="37"/>
      <c r="S7" s="37"/>
      <c r="T7" s="37"/>
      <c r="U7" s="37"/>
      <c r="V7" s="37"/>
      <c r="W7" s="37"/>
      <c r="X7" s="37"/>
      <c r="Y7" s="37"/>
      <c r="Z7" s="37"/>
      <c r="AA7" s="37"/>
      <c r="AB7" s="37"/>
      <c r="AC7" s="37"/>
      <c r="AD7" s="84"/>
      <c r="AE7" s="37"/>
      <c r="AG7" s="27"/>
    </row>
    <row r="8" spans="1:33" s="4" customFormat="1" ht="100.5" customHeight="1">
      <c r="A8" s="45">
        <v>1</v>
      </c>
      <c r="B8" s="45" t="s">
        <v>39</v>
      </c>
      <c r="C8" s="45" t="s">
        <v>40</v>
      </c>
      <c r="D8" s="45" t="s">
        <v>41</v>
      </c>
      <c r="E8" s="46">
        <v>44531</v>
      </c>
      <c r="F8" s="46">
        <v>48184</v>
      </c>
      <c r="G8" s="47">
        <v>0.030899999999999997</v>
      </c>
      <c r="H8" s="48">
        <v>3000</v>
      </c>
      <c r="I8" s="48">
        <v>3000</v>
      </c>
      <c r="J8" s="48">
        <v>3000</v>
      </c>
      <c r="K8" s="48">
        <v>3000</v>
      </c>
      <c r="L8" s="45" t="s">
        <v>42</v>
      </c>
      <c r="M8" s="45">
        <v>150123</v>
      </c>
      <c r="N8" s="45" t="s">
        <v>42</v>
      </c>
      <c r="O8" s="45">
        <v>150123</v>
      </c>
      <c r="P8" s="45" t="s">
        <v>43</v>
      </c>
      <c r="Q8" s="45" t="s">
        <v>44</v>
      </c>
      <c r="R8" s="45" t="s">
        <v>45</v>
      </c>
      <c r="S8" s="45" t="s">
        <v>46</v>
      </c>
      <c r="T8" s="45" t="s">
        <v>46</v>
      </c>
      <c r="U8" s="45" t="s">
        <v>47</v>
      </c>
      <c r="V8" s="45" t="s">
        <v>48</v>
      </c>
      <c r="W8" s="45" t="s">
        <v>49</v>
      </c>
      <c r="X8" s="45" t="s">
        <v>50</v>
      </c>
      <c r="Y8" s="45" t="s">
        <v>51</v>
      </c>
      <c r="Z8" s="45" t="s">
        <v>52</v>
      </c>
      <c r="AA8" s="45" t="s">
        <v>52</v>
      </c>
      <c r="AB8" s="45" t="s">
        <v>47</v>
      </c>
      <c r="AC8" s="45" t="s">
        <v>53</v>
      </c>
      <c r="AD8" s="86">
        <v>45352</v>
      </c>
      <c r="AE8" s="76"/>
      <c r="AG8" s="104" t="s">
        <v>54</v>
      </c>
    </row>
    <row r="9" spans="1:33" s="4" customFormat="1" ht="100.5" customHeight="1">
      <c r="A9" s="45">
        <v>2</v>
      </c>
      <c r="B9" s="45" t="s">
        <v>55</v>
      </c>
      <c r="C9" s="45" t="s">
        <v>56</v>
      </c>
      <c r="D9" s="45" t="s">
        <v>57</v>
      </c>
      <c r="E9" s="46">
        <v>44711</v>
      </c>
      <c r="F9" s="46">
        <v>50191</v>
      </c>
      <c r="G9" s="47">
        <v>0.0329</v>
      </c>
      <c r="H9" s="48">
        <v>3000</v>
      </c>
      <c r="I9" s="48">
        <v>3000</v>
      </c>
      <c r="J9" s="48">
        <v>3000</v>
      </c>
      <c r="K9" s="48">
        <v>3000</v>
      </c>
      <c r="L9" s="45" t="s">
        <v>42</v>
      </c>
      <c r="M9" s="45">
        <v>150123</v>
      </c>
      <c r="N9" s="45" t="s">
        <v>42</v>
      </c>
      <c r="O9" s="45">
        <v>150123</v>
      </c>
      <c r="P9" s="45" t="s">
        <v>43</v>
      </c>
      <c r="Q9" s="45" t="s">
        <v>58</v>
      </c>
      <c r="R9" s="45" t="s">
        <v>45</v>
      </c>
      <c r="S9" s="45" t="s">
        <v>46</v>
      </c>
      <c r="T9" s="45" t="s">
        <v>46</v>
      </c>
      <c r="U9" s="45" t="s">
        <v>47</v>
      </c>
      <c r="V9" s="45" t="s">
        <v>48</v>
      </c>
      <c r="W9" s="45"/>
      <c r="X9" s="45"/>
      <c r="Y9" s="45"/>
      <c r="Z9" s="45"/>
      <c r="AA9" s="45"/>
      <c r="AB9" s="45"/>
      <c r="AC9" s="45"/>
      <c r="AD9" s="86"/>
      <c r="AE9" s="80"/>
      <c r="AG9" s="104" t="s">
        <v>54</v>
      </c>
    </row>
    <row r="10" spans="1:33" s="5" customFormat="1" ht="100.5" customHeight="1">
      <c r="A10" s="45">
        <v>3</v>
      </c>
      <c r="B10" s="45" t="s">
        <v>59</v>
      </c>
      <c r="C10" s="45" t="s">
        <v>60</v>
      </c>
      <c r="D10" s="45" t="s">
        <v>61</v>
      </c>
      <c r="E10" s="46">
        <v>44711</v>
      </c>
      <c r="F10" s="46">
        <v>52017</v>
      </c>
      <c r="G10" s="47">
        <v>0.033</v>
      </c>
      <c r="H10" s="48">
        <v>5000</v>
      </c>
      <c r="I10" s="48">
        <v>5000</v>
      </c>
      <c r="J10" s="48">
        <v>5000</v>
      </c>
      <c r="K10" s="48">
        <v>5000</v>
      </c>
      <c r="L10" s="45" t="s">
        <v>62</v>
      </c>
      <c r="M10" s="45">
        <v>150121</v>
      </c>
      <c r="N10" s="45" t="s">
        <v>62</v>
      </c>
      <c r="O10" s="45">
        <v>150121</v>
      </c>
      <c r="P10" s="45" t="s">
        <v>63</v>
      </c>
      <c r="Q10" s="45" t="s">
        <v>64</v>
      </c>
      <c r="R10" s="45" t="s">
        <v>65</v>
      </c>
      <c r="S10" s="45" t="s">
        <v>66</v>
      </c>
      <c r="T10" s="45" t="s">
        <v>67</v>
      </c>
      <c r="U10" s="45" t="s">
        <v>68</v>
      </c>
      <c r="V10" s="45" t="s">
        <v>69</v>
      </c>
      <c r="W10" s="45" t="s">
        <v>70</v>
      </c>
      <c r="X10" s="45" t="s">
        <v>71</v>
      </c>
      <c r="Y10" s="45" t="s">
        <v>72</v>
      </c>
      <c r="Z10" s="45" t="s">
        <v>66</v>
      </c>
      <c r="AA10" s="45" t="s">
        <v>73</v>
      </c>
      <c r="AB10" s="45" t="s">
        <v>68</v>
      </c>
      <c r="AC10" s="45" t="s">
        <v>74</v>
      </c>
      <c r="AD10" s="86">
        <v>44986</v>
      </c>
      <c r="AE10" s="45"/>
      <c r="AG10" s="104" t="s">
        <v>54</v>
      </c>
    </row>
    <row r="11" spans="1:33" s="6" customFormat="1" ht="39" customHeight="1">
      <c r="A11" s="37">
        <v>7</v>
      </c>
      <c r="B11" s="37" t="s">
        <v>75</v>
      </c>
      <c r="C11" s="37"/>
      <c r="D11" s="37"/>
      <c r="E11" s="42"/>
      <c r="F11" s="49"/>
      <c r="G11" s="43"/>
      <c r="H11" s="44">
        <f>SUM(H12:H18)</f>
        <v>91000</v>
      </c>
      <c r="I11" s="44">
        <f>SUM(I12:I18)</f>
        <v>91000</v>
      </c>
      <c r="J11" s="44">
        <f>SUM(J12:J18)</f>
        <v>34863.9924</v>
      </c>
      <c r="K11" s="44">
        <f>SUM(K12:K18)</f>
        <v>22278.9924</v>
      </c>
      <c r="L11" s="37"/>
      <c r="M11" s="37"/>
      <c r="N11" s="37"/>
      <c r="O11" s="37"/>
      <c r="P11" s="37"/>
      <c r="Q11" s="37"/>
      <c r="R11" s="37"/>
      <c r="S11" s="37"/>
      <c r="T11" s="37"/>
      <c r="U11" s="37"/>
      <c r="V11" s="37"/>
      <c r="W11" s="37"/>
      <c r="X11" s="37"/>
      <c r="Y11" s="37"/>
      <c r="Z11" s="37"/>
      <c r="AA11" s="37"/>
      <c r="AB11" s="37"/>
      <c r="AC11" s="37"/>
      <c r="AD11" s="84"/>
      <c r="AE11" s="37"/>
      <c r="AG11" s="105"/>
    </row>
    <row r="12" spans="1:33" s="7" customFormat="1" ht="109.5" customHeight="1">
      <c r="A12" s="45">
        <v>1</v>
      </c>
      <c r="B12" s="45" t="s">
        <v>59</v>
      </c>
      <c r="C12" s="45" t="s">
        <v>76</v>
      </c>
      <c r="D12" s="45" t="s">
        <v>77</v>
      </c>
      <c r="E12" s="46">
        <v>44711</v>
      </c>
      <c r="F12" s="50" t="s">
        <v>78</v>
      </c>
      <c r="G12" s="47">
        <v>0.033</v>
      </c>
      <c r="H12" s="48">
        <v>30000</v>
      </c>
      <c r="I12" s="48">
        <v>30000</v>
      </c>
      <c r="J12" s="48">
        <v>5700</v>
      </c>
      <c r="K12" s="48">
        <v>5700</v>
      </c>
      <c r="L12" s="45" t="s">
        <v>79</v>
      </c>
      <c r="M12" s="45">
        <v>150200</v>
      </c>
      <c r="N12" s="45" t="s">
        <v>80</v>
      </c>
      <c r="O12" s="45">
        <v>150204</v>
      </c>
      <c r="P12" s="45" t="s">
        <v>81</v>
      </c>
      <c r="Q12" s="45" t="s">
        <v>82</v>
      </c>
      <c r="R12" s="45" t="s">
        <v>83</v>
      </c>
      <c r="S12" s="45" t="s">
        <v>84</v>
      </c>
      <c r="T12" s="45" t="s">
        <v>84</v>
      </c>
      <c r="U12" s="45" t="s">
        <v>68</v>
      </c>
      <c r="V12" s="45" t="s">
        <v>85</v>
      </c>
      <c r="W12" s="45" t="s">
        <v>86</v>
      </c>
      <c r="X12" s="45" t="s">
        <v>87</v>
      </c>
      <c r="Y12" s="45" t="s">
        <v>88</v>
      </c>
      <c r="Z12" s="45" t="s">
        <v>89</v>
      </c>
      <c r="AA12" s="45" t="s">
        <v>89</v>
      </c>
      <c r="AB12" s="45" t="s">
        <v>68</v>
      </c>
      <c r="AC12" s="45" t="s">
        <v>90</v>
      </c>
      <c r="AD12" s="86">
        <v>44925</v>
      </c>
      <c r="AE12" s="45"/>
      <c r="AG12" s="104" t="s">
        <v>54</v>
      </c>
    </row>
    <row r="13" spans="1:33" s="7" customFormat="1" ht="109.5" customHeight="1">
      <c r="A13" s="45">
        <v>2</v>
      </c>
      <c r="B13" s="45" t="s">
        <v>59</v>
      </c>
      <c r="C13" s="45" t="s">
        <v>76</v>
      </c>
      <c r="D13" s="45" t="s">
        <v>77</v>
      </c>
      <c r="E13" s="46">
        <v>44711</v>
      </c>
      <c r="F13" s="50" t="s">
        <v>78</v>
      </c>
      <c r="G13" s="47">
        <v>0.033</v>
      </c>
      <c r="H13" s="48">
        <v>30000</v>
      </c>
      <c r="I13" s="48">
        <v>30000</v>
      </c>
      <c r="J13" s="48">
        <v>2300</v>
      </c>
      <c r="K13" s="48">
        <v>2300</v>
      </c>
      <c r="L13" s="45" t="s">
        <v>79</v>
      </c>
      <c r="M13" s="45">
        <v>150200</v>
      </c>
      <c r="N13" s="45" t="s">
        <v>79</v>
      </c>
      <c r="O13" s="45">
        <v>150200</v>
      </c>
      <c r="P13" s="45" t="s">
        <v>81</v>
      </c>
      <c r="Q13" s="45" t="s">
        <v>82</v>
      </c>
      <c r="R13" s="45" t="s">
        <v>83</v>
      </c>
      <c r="S13" s="45" t="s">
        <v>84</v>
      </c>
      <c r="T13" s="45" t="s">
        <v>84</v>
      </c>
      <c r="U13" s="45" t="s">
        <v>68</v>
      </c>
      <c r="V13" s="45" t="s">
        <v>85</v>
      </c>
      <c r="W13" s="45" t="s">
        <v>91</v>
      </c>
      <c r="X13" s="45" t="s">
        <v>92</v>
      </c>
      <c r="Y13" s="55" t="s">
        <v>93</v>
      </c>
      <c r="Z13" s="55" t="s">
        <v>84</v>
      </c>
      <c r="AA13" s="55" t="s">
        <v>94</v>
      </c>
      <c r="AB13" s="45" t="s">
        <v>68</v>
      </c>
      <c r="AC13" s="45" t="s">
        <v>95</v>
      </c>
      <c r="AD13" s="86">
        <v>45261</v>
      </c>
      <c r="AE13" s="45"/>
      <c r="AG13" s="104" t="s">
        <v>54</v>
      </c>
    </row>
    <row r="14" spans="1:33" s="7" customFormat="1" ht="109.5" customHeight="1">
      <c r="A14" s="45">
        <v>3</v>
      </c>
      <c r="B14" s="45" t="s">
        <v>39</v>
      </c>
      <c r="C14" s="45" t="s">
        <v>96</v>
      </c>
      <c r="D14" s="45" t="s">
        <v>97</v>
      </c>
      <c r="E14" s="46">
        <v>44531</v>
      </c>
      <c r="F14" s="50" t="s">
        <v>98</v>
      </c>
      <c r="G14" s="47">
        <v>0.0309</v>
      </c>
      <c r="H14" s="48">
        <v>3000</v>
      </c>
      <c r="I14" s="48">
        <v>3000</v>
      </c>
      <c r="J14" s="48">
        <v>2585</v>
      </c>
      <c r="K14" s="48">
        <v>1500</v>
      </c>
      <c r="L14" s="45" t="s">
        <v>79</v>
      </c>
      <c r="M14" s="45">
        <v>150200</v>
      </c>
      <c r="N14" s="45" t="s">
        <v>99</v>
      </c>
      <c r="O14" s="45">
        <v>150203</v>
      </c>
      <c r="P14" s="45" t="s">
        <v>100</v>
      </c>
      <c r="Q14" s="45" t="s">
        <v>101</v>
      </c>
      <c r="R14" s="45" t="s">
        <v>102</v>
      </c>
      <c r="S14" s="45" t="s">
        <v>103</v>
      </c>
      <c r="T14" s="45" t="s">
        <v>104</v>
      </c>
      <c r="U14" s="45" t="s">
        <v>47</v>
      </c>
      <c r="V14" s="45" t="s">
        <v>85</v>
      </c>
      <c r="W14" s="45" t="s">
        <v>105</v>
      </c>
      <c r="X14" s="45" t="s">
        <v>106</v>
      </c>
      <c r="Y14" s="55" t="s">
        <v>107</v>
      </c>
      <c r="Z14" s="55" t="s">
        <v>108</v>
      </c>
      <c r="AA14" s="55" t="s">
        <v>108</v>
      </c>
      <c r="AB14" s="45" t="s">
        <v>68</v>
      </c>
      <c r="AC14" s="45" t="s">
        <v>90</v>
      </c>
      <c r="AD14" s="86">
        <v>45139</v>
      </c>
      <c r="AE14" s="45"/>
      <c r="AG14" s="106" t="s">
        <v>54</v>
      </c>
    </row>
    <row r="15" spans="1:33" s="7" customFormat="1" ht="109.5" customHeight="1">
      <c r="A15" s="45">
        <v>4</v>
      </c>
      <c r="B15" s="45" t="s">
        <v>39</v>
      </c>
      <c r="C15" s="45" t="s">
        <v>96</v>
      </c>
      <c r="D15" s="45" t="s">
        <v>97</v>
      </c>
      <c r="E15" s="46">
        <v>44531</v>
      </c>
      <c r="F15" s="50" t="s">
        <v>98</v>
      </c>
      <c r="G15" s="47">
        <v>0.0309</v>
      </c>
      <c r="H15" s="48">
        <v>3000</v>
      </c>
      <c r="I15" s="48">
        <v>3000</v>
      </c>
      <c r="J15" s="48">
        <v>2585</v>
      </c>
      <c r="K15" s="48">
        <v>1085</v>
      </c>
      <c r="L15" s="45" t="s">
        <v>79</v>
      </c>
      <c r="M15" s="45">
        <v>150200</v>
      </c>
      <c r="N15" s="45" t="s">
        <v>99</v>
      </c>
      <c r="O15" s="45">
        <v>150203</v>
      </c>
      <c r="P15" s="45" t="s">
        <v>100</v>
      </c>
      <c r="Q15" s="45" t="s">
        <v>101</v>
      </c>
      <c r="R15" s="45" t="s">
        <v>102</v>
      </c>
      <c r="S15" s="45" t="s">
        <v>103</v>
      </c>
      <c r="T15" s="45" t="s">
        <v>104</v>
      </c>
      <c r="U15" s="45" t="s">
        <v>47</v>
      </c>
      <c r="V15" s="45" t="s">
        <v>85</v>
      </c>
      <c r="W15" s="45" t="s">
        <v>109</v>
      </c>
      <c r="X15" s="55" t="s">
        <v>110</v>
      </c>
      <c r="Y15" s="55" t="s">
        <v>107</v>
      </c>
      <c r="Z15" s="55" t="s">
        <v>108</v>
      </c>
      <c r="AA15" s="55" t="s">
        <v>108</v>
      </c>
      <c r="AB15" s="45" t="s">
        <v>68</v>
      </c>
      <c r="AC15" s="45" t="s">
        <v>90</v>
      </c>
      <c r="AD15" s="86" t="s">
        <v>111</v>
      </c>
      <c r="AE15" s="45"/>
      <c r="AG15" s="106" t="s">
        <v>54</v>
      </c>
    </row>
    <row r="16" spans="1:33" s="7" customFormat="1" ht="109.5" customHeight="1">
      <c r="A16" s="45">
        <v>5</v>
      </c>
      <c r="B16" s="45" t="s">
        <v>112</v>
      </c>
      <c r="C16" s="45" t="s">
        <v>113</v>
      </c>
      <c r="D16" s="45" t="s">
        <v>114</v>
      </c>
      <c r="E16" s="50" t="s">
        <v>115</v>
      </c>
      <c r="F16" s="50" t="s">
        <v>116</v>
      </c>
      <c r="G16" s="47">
        <v>0.0359</v>
      </c>
      <c r="H16" s="48">
        <v>5000</v>
      </c>
      <c r="I16" s="48">
        <v>5000</v>
      </c>
      <c r="J16" s="48">
        <v>1693.9924</v>
      </c>
      <c r="K16" s="48">
        <v>1693.9924</v>
      </c>
      <c r="L16" s="45" t="s">
        <v>80</v>
      </c>
      <c r="M16" s="45">
        <v>150204</v>
      </c>
      <c r="N16" s="45" t="s">
        <v>80</v>
      </c>
      <c r="O16" s="45">
        <v>150204</v>
      </c>
      <c r="P16" s="45" t="s">
        <v>117</v>
      </c>
      <c r="Q16" s="45" t="s">
        <v>118</v>
      </c>
      <c r="R16" s="45" t="s">
        <v>119</v>
      </c>
      <c r="S16" s="45" t="s">
        <v>120</v>
      </c>
      <c r="T16" s="45" t="s">
        <v>120</v>
      </c>
      <c r="U16" s="45" t="s">
        <v>121</v>
      </c>
      <c r="V16" s="45" t="s">
        <v>122</v>
      </c>
      <c r="W16" s="45" t="s">
        <v>123</v>
      </c>
      <c r="X16" s="45" t="s">
        <v>124</v>
      </c>
      <c r="Y16" s="45" t="s">
        <v>125</v>
      </c>
      <c r="Z16" s="45" t="s">
        <v>126</v>
      </c>
      <c r="AA16" s="45" t="s">
        <v>126</v>
      </c>
      <c r="AB16" s="45" t="s">
        <v>68</v>
      </c>
      <c r="AC16" s="45" t="s">
        <v>127</v>
      </c>
      <c r="AD16" s="86">
        <v>44896</v>
      </c>
      <c r="AE16" s="45"/>
      <c r="AG16" s="106" t="s">
        <v>54</v>
      </c>
    </row>
    <row r="17" spans="1:33" s="7" customFormat="1" ht="109.5" customHeight="1">
      <c r="A17" s="45">
        <v>6</v>
      </c>
      <c r="B17" s="45" t="s">
        <v>128</v>
      </c>
      <c r="C17" s="45" t="s">
        <v>129</v>
      </c>
      <c r="D17" s="45" t="s">
        <v>130</v>
      </c>
      <c r="E17" s="50" t="s">
        <v>131</v>
      </c>
      <c r="F17" s="50" t="s">
        <v>132</v>
      </c>
      <c r="G17" s="47">
        <v>0.0313</v>
      </c>
      <c r="H17" s="48">
        <v>10000</v>
      </c>
      <c r="I17" s="48">
        <v>10000</v>
      </c>
      <c r="J17" s="48">
        <v>10000</v>
      </c>
      <c r="K17" s="48">
        <v>2600</v>
      </c>
      <c r="L17" s="45" t="s">
        <v>80</v>
      </c>
      <c r="M17" s="45">
        <v>150204</v>
      </c>
      <c r="N17" s="45" t="s">
        <v>80</v>
      </c>
      <c r="O17" s="45">
        <v>150204</v>
      </c>
      <c r="P17" s="45" t="s">
        <v>133</v>
      </c>
      <c r="Q17" s="45" t="s">
        <v>134</v>
      </c>
      <c r="R17" s="45" t="s">
        <v>135</v>
      </c>
      <c r="S17" s="45" t="s">
        <v>136</v>
      </c>
      <c r="T17" s="45" t="s">
        <v>136</v>
      </c>
      <c r="U17" s="45" t="s">
        <v>68</v>
      </c>
      <c r="V17" s="45" t="s">
        <v>137</v>
      </c>
      <c r="W17" s="45" t="s">
        <v>123</v>
      </c>
      <c r="X17" s="45" t="s">
        <v>124</v>
      </c>
      <c r="Y17" s="45" t="s">
        <v>125</v>
      </c>
      <c r="Z17" s="45" t="s">
        <v>126</v>
      </c>
      <c r="AA17" s="45" t="s">
        <v>126</v>
      </c>
      <c r="AB17" s="45" t="s">
        <v>68</v>
      </c>
      <c r="AC17" s="45" t="s">
        <v>127</v>
      </c>
      <c r="AD17" s="86">
        <v>44896</v>
      </c>
      <c r="AE17" s="45"/>
      <c r="AG17" s="107" t="s">
        <v>54</v>
      </c>
    </row>
    <row r="18" spans="1:33" s="7" customFormat="1" ht="109.5" customHeight="1">
      <c r="A18" s="45">
        <v>7</v>
      </c>
      <c r="B18" s="45" t="s">
        <v>128</v>
      </c>
      <c r="C18" s="45" t="s">
        <v>129</v>
      </c>
      <c r="D18" s="45" t="s">
        <v>130</v>
      </c>
      <c r="E18" s="50" t="s">
        <v>131</v>
      </c>
      <c r="F18" s="50" t="s">
        <v>132</v>
      </c>
      <c r="G18" s="47">
        <v>0.0313</v>
      </c>
      <c r="H18" s="48">
        <v>10000</v>
      </c>
      <c r="I18" s="48">
        <v>10000</v>
      </c>
      <c r="J18" s="48">
        <v>10000</v>
      </c>
      <c r="K18" s="48">
        <v>7400</v>
      </c>
      <c r="L18" s="45" t="s">
        <v>80</v>
      </c>
      <c r="M18" s="45">
        <v>150204</v>
      </c>
      <c r="N18" s="45" t="s">
        <v>80</v>
      </c>
      <c r="O18" s="45">
        <v>150204</v>
      </c>
      <c r="P18" s="45" t="s">
        <v>133</v>
      </c>
      <c r="Q18" s="45" t="s">
        <v>134</v>
      </c>
      <c r="R18" s="45" t="s">
        <v>135</v>
      </c>
      <c r="S18" s="45" t="s">
        <v>136</v>
      </c>
      <c r="T18" s="45" t="s">
        <v>136</v>
      </c>
      <c r="U18" s="45" t="s">
        <v>68</v>
      </c>
      <c r="V18" s="45" t="s">
        <v>138</v>
      </c>
      <c r="W18" s="45" t="s">
        <v>139</v>
      </c>
      <c r="X18" s="45" t="s">
        <v>140</v>
      </c>
      <c r="Y18" s="45" t="s">
        <v>88</v>
      </c>
      <c r="Z18" s="45" t="s">
        <v>89</v>
      </c>
      <c r="AA18" s="45" t="s">
        <v>89</v>
      </c>
      <c r="AB18" s="45" t="s">
        <v>68</v>
      </c>
      <c r="AC18" s="45" t="s">
        <v>127</v>
      </c>
      <c r="AD18" s="86">
        <v>44896</v>
      </c>
      <c r="AE18" s="45"/>
      <c r="AG18" s="105" t="s">
        <v>54</v>
      </c>
    </row>
    <row r="19" spans="1:33" s="6" customFormat="1" ht="39" customHeight="1">
      <c r="A19" s="37">
        <v>2</v>
      </c>
      <c r="B19" s="37" t="s">
        <v>141</v>
      </c>
      <c r="C19" s="37"/>
      <c r="D19" s="37"/>
      <c r="E19" s="42"/>
      <c r="F19" s="42"/>
      <c r="G19" s="43"/>
      <c r="H19" s="44">
        <f>SUM(H20:H22)</f>
        <v>7500</v>
      </c>
      <c r="I19" s="44">
        <f>SUM(I20:I22)</f>
        <v>7500</v>
      </c>
      <c r="J19" s="44">
        <f>SUM(J20:J22)</f>
        <v>5800</v>
      </c>
      <c r="K19" s="44">
        <f>SUM(K20:K22)</f>
        <v>5800</v>
      </c>
      <c r="L19" s="37"/>
      <c r="M19" s="37"/>
      <c r="N19" s="37"/>
      <c r="O19" s="37"/>
      <c r="P19" s="37"/>
      <c r="Q19" s="37"/>
      <c r="R19" s="37"/>
      <c r="S19" s="37"/>
      <c r="T19" s="37"/>
      <c r="U19" s="37"/>
      <c r="V19" s="37"/>
      <c r="W19" s="37"/>
      <c r="X19" s="37"/>
      <c r="Y19" s="37"/>
      <c r="Z19" s="37"/>
      <c r="AA19" s="37"/>
      <c r="AB19" s="37"/>
      <c r="AC19" s="37"/>
      <c r="AD19" s="84"/>
      <c r="AE19" s="87"/>
      <c r="AG19" s="105"/>
    </row>
    <row r="20" spans="1:34" s="2" customFormat="1" ht="73.5" customHeight="1">
      <c r="A20" s="45">
        <v>1</v>
      </c>
      <c r="B20" s="45" t="s">
        <v>128</v>
      </c>
      <c r="C20" s="45" t="s">
        <v>142</v>
      </c>
      <c r="D20" s="45" t="s">
        <v>143</v>
      </c>
      <c r="E20" s="46">
        <v>44425</v>
      </c>
      <c r="F20" s="46">
        <v>48078</v>
      </c>
      <c r="G20" s="47">
        <v>0.0313</v>
      </c>
      <c r="H20" s="48">
        <v>4500</v>
      </c>
      <c r="I20" s="48">
        <v>4500</v>
      </c>
      <c r="J20" s="48">
        <v>3000</v>
      </c>
      <c r="K20" s="48">
        <v>3000</v>
      </c>
      <c r="L20" s="45" t="s">
        <v>144</v>
      </c>
      <c r="M20" s="45">
        <v>150782</v>
      </c>
      <c r="N20" s="45" t="s">
        <v>144</v>
      </c>
      <c r="O20" s="45">
        <v>150782</v>
      </c>
      <c r="P20" s="45" t="s">
        <v>145</v>
      </c>
      <c r="Q20" s="45" t="s">
        <v>146</v>
      </c>
      <c r="R20" s="45" t="s">
        <v>147</v>
      </c>
      <c r="S20" s="45" t="s">
        <v>148</v>
      </c>
      <c r="T20" s="45" t="s">
        <v>148</v>
      </c>
      <c r="U20" s="45" t="s">
        <v>68</v>
      </c>
      <c r="V20" s="45" t="s">
        <v>149</v>
      </c>
      <c r="W20" s="45" t="s">
        <v>150</v>
      </c>
      <c r="X20" s="45" t="s">
        <v>151</v>
      </c>
      <c r="Y20" s="45" t="s">
        <v>152</v>
      </c>
      <c r="Z20" s="45" t="s">
        <v>153</v>
      </c>
      <c r="AA20" s="45" t="s">
        <v>153</v>
      </c>
      <c r="AB20" s="45" t="s">
        <v>68</v>
      </c>
      <c r="AC20" s="45" t="s">
        <v>154</v>
      </c>
      <c r="AD20" s="86">
        <v>45291</v>
      </c>
      <c r="AE20" s="45"/>
      <c r="AG20" s="105" t="s">
        <v>54</v>
      </c>
      <c r="AH20" s="8"/>
    </row>
    <row r="21" spans="1:33" s="8" customFormat="1" ht="69.75" customHeight="1">
      <c r="A21" s="45"/>
      <c r="B21" s="45" t="s">
        <v>128</v>
      </c>
      <c r="C21" s="45"/>
      <c r="D21" s="45"/>
      <c r="E21" s="46"/>
      <c r="F21" s="46"/>
      <c r="G21" s="47"/>
      <c r="H21" s="48"/>
      <c r="I21" s="48"/>
      <c r="J21" s="48"/>
      <c r="K21" s="48"/>
      <c r="L21" s="45"/>
      <c r="M21" s="45"/>
      <c r="N21" s="45"/>
      <c r="O21" s="45"/>
      <c r="P21" s="45"/>
      <c r="Q21" s="45"/>
      <c r="R21" s="45"/>
      <c r="S21" s="45"/>
      <c r="T21" s="45"/>
      <c r="U21" s="45"/>
      <c r="V21" s="45"/>
      <c r="W21" s="45" t="s">
        <v>155</v>
      </c>
      <c r="X21" s="45" t="s">
        <v>156</v>
      </c>
      <c r="Y21" s="45" t="s">
        <v>152</v>
      </c>
      <c r="Z21" s="45" t="s">
        <v>153</v>
      </c>
      <c r="AA21" s="45" t="s">
        <v>153</v>
      </c>
      <c r="AB21" s="45" t="s">
        <v>68</v>
      </c>
      <c r="AC21" s="45" t="s">
        <v>154</v>
      </c>
      <c r="AD21" s="86">
        <v>45291</v>
      </c>
      <c r="AE21" s="45"/>
      <c r="AG21" s="105" t="s">
        <v>54</v>
      </c>
    </row>
    <row r="22" spans="1:34" s="2" customFormat="1" ht="102.75" customHeight="1">
      <c r="A22" s="45">
        <v>2</v>
      </c>
      <c r="B22" s="45" t="s">
        <v>157</v>
      </c>
      <c r="C22" s="45" t="s">
        <v>158</v>
      </c>
      <c r="D22" s="45" t="s">
        <v>159</v>
      </c>
      <c r="E22" s="51">
        <v>44425</v>
      </c>
      <c r="F22" s="46">
        <v>51731</v>
      </c>
      <c r="G22" s="47">
        <v>0.0354</v>
      </c>
      <c r="H22" s="48">
        <v>3000</v>
      </c>
      <c r="I22" s="48">
        <v>3000</v>
      </c>
      <c r="J22" s="48">
        <v>2800</v>
      </c>
      <c r="K22" s="48">
        <v>2800</v>
      </c>
      <c r="L22" s="45" t="s">
        <v>160</v>
      </c>
      <c r="M22" s="45">
        <v>150783</v>
      </c>
      <c r="N22" s="45" t="s">
        <v>160</v>
      </c>
      <c r="O22" s="45">
        <v>150783</v>
      </c>
      <c r="P22" s="45" t="s">
        <v>161</v>
      </c>
      <c r="Q22" s="45" t="s">
        <v>162</v>
      </c>
      <c r="R22" s="45" t="s">
        <v>163</v>
      </c>
      <c r="S22" s="45" t="s">
        <v>164</v>
      </c>
      <c r="T22" s="45" t="s">
        <v>164</v>
      </c>
      <c r="U22" s="45" t="s">
        <v>47</v>
      </c>
      <c r="V22" s="45" t="s">
        <v>165</v>
      </c>
      <c r="W22" s="45" t="s">
        <v>166</v>
      </c>
      <c r="X22" s="45" t="s">
        <v>167</v>
      </c>
      <c r="Y22" s="45" t="s">
        <v>168</v>
      </c>
      <c r="Z22" s="45" t="s">
        <v>164</v>
      </c>
      <c r="AA22" s="45" t="s">
        <v>164</v>
      </c>
      <c r="AB22" s="45" t="s">
        <v>47</v>
      </c>
      <c r="AC22" s="45" t="s">
        <v>169</v>
      </c>
      <c r="AD22" s="86">
        <v>44926</v>
      </c>
      <c r="AE22" s="88"/>
      <c r="AG22" s="105" t="s">
        <v>54</v>
      </c>
      <c r="AH22" s="8"/>
    </row>
    <row r="23" spans="1:33" s="6" customFormat="1" ht="37.5" customHeight="1">
      <c r="A23" s="37">
        <v>8</v>
      </c>
      <c r="B23" s="37" t="s">
        <v>170</v>
      </c>
      <c r="C23" s="37"/>
      <c r="D23" s="37"/>
      <c r="E23" s="42"/>
      <c r="F23" s="42"/>
      <c r="G23" s="43"/>
      <c r="H23" s="44">
        <f>SUM(H24:H31)</f>
        <v>50500</v>
      </c>
      <c r="I23" s="44">
        <f>SUM(I24:I31)</f>
        <v>50500</v>
      </c>
      <c r="J23" s="44">
        <f>SUM(J24:J31)</f>
        <v>45738.2</v>
      </c>
      <c r="K23" s="44">
        <f>SUM(K24:K31)</f>
        <v>25862</v>
      </c>
      <c r="L23" s="37"/>
      <c r="M23" s="37"/>
      <c r="N23" s="37"/>
      <c r="O23" s="37"/>
      <c r="P23" s="37"/>
      <c r="Q23" s="37"/>
      <c r="R23" s="37"/>
      <c r="S23" s="37"/>
      <c r="T23" s="37"/>
      <c r="U23" s="37"/>
      <c r="V23" s="37"/>
      <c r="W23" s="37"/>
      <c r="X23" s="37"/>
      <c r="Y23" s="37"/>
      <c r="Z23" s="37"/>
      <c r="AA23" s="37"/>
      <c r="AB23" s="37"/>
      <c r="AC23" s="37"/>
      <c r="AD23" s="84"/>
      <c r="AE23" s="87"/>
      <c r="AG23" s="105"/>
    </row>
    <row r="24" spans="1:33" s="2" customFormat="1" ht="84" customHeight="1">
      <c r="A24" s="45">
        <v>1</v>
      </c>
      <c r="B24" s="45" t="s">
        <v>171</v>
      </c>
      <c r="C24" s="50" t="s">
        <v>172</v>
      </c>
      <c r="D24" s="50" t="s">
        <v>173</v>
      </c>
      <c r="E24" s="51">
        <v>44531</v>
      </c>
      <c r="F24" s="51">
        <v>51837</v>
      </c>
      <c r="G24" s="52">
        <v>0.0349</v>
      </c>
      <c r="H24" s="53">
        <v>2000</v>
      </c>
      <c r="I24" s="53">
        <v>2000</v>
      </c>
      <c r="J24" s="53">
        <v>1688.2</v>
      </c>
      <c r="K24" s="53">
        <v>1000</v>
      </c>
      <c r="L24" s="50" t="s">
        <v>174</v>
      </c>
      <c r="M24" s="50" t="s">
        <v>175</v>
      </c>
      <c r="N24" s="50" t="s">
        <v>174</v>
      </c>
      <c r="O24" s="50" t="s">
        <v>175</v>
      </c>
      <c r="P24" s="50" t="s">
        <v>176</v>
      </c>
      <c r="Q24" s="50" t="s">
        <v>177</v>
      </c>
      <c r="R24" s="50" t="s">
        <v>178</v>
      </c>
      <c r="S24" s="50" t="s">
        <v>179</v>
      </c>
      <c r="T24" s="50" t="s">
        <v>179</v>
      </c>
      <c r="U24" s="50" t="s">
        <v>68</v>
      </c>
      <c r="V24" s="50" t="s">
        <v>180</v>
      </c>
      <c r="W24" s="75" t="s">
        <v>181</v>
      </c>
      <c r="X24" s="76" t="s">
        <v>182</v>
      </c>
      <c r="Y24" s="75" t="s">
        <v>178</v>
      </c>
      <c r="Z24" s="75" t="s">
        <v>179</v>
      </c>
      <c r="AA24" s="75" t="s">
        <v>179</v>
      </c>
      <c r="AB24" s="75" t="s">
        <v>68</v>
      </c>
      <c r="AC24" s="75" t="s">
        <v>183</v>
      </c>
      <c r="AD24" s="89">
        <v>46113</v>
      </c>
      <c r="AE24" s="90"/>
      <c r="AG24" s="105" t="s">
        <v>54</v>
      </c>
    </row>
    <row r="25" spans="1:33" s="3" customFormat="1" ht="81.75" customHeight="1">
      <c r="A25" s="45">
        <v>2</v>
      </c>
      <c r="B25" s="45" t="s">
        <v>184</v>
      </c>
      <c r="C25" s="50" t="s">
        <v>185</v>
      </c>
      <c r="D25" s="50" t="s">
        <v>186</v>
      </c>
      <c r="E25" s="51">
        <v>44531</v>
      </c>
      <c r="F25" s="51">
        <v>50011</v>
      </c>
      <c r="G25" s="52">
        <v>0.0346</v>
      </c>
      <c r="H25" s="53">
        <v>2000</v>
      </c>
      <c r="I25" s="53">
        <v>2000</v>
      </c>
      <c r="J25" s="53">
        <v>1990</v>
      </c>
      <c r="K25" s="53">
        <v>1990</v>
      </c>
      <c r="L25" s="50" t="s">
        <v>174</v>
      </c>
      <c r="M25" s="50" t="s">
        <v>175</v>
      </c>
      <c r="N25" s="50" t="s">
        <v>174</v>
      </c>
      <c r="O25" s="50" t="s">
        <v>175</v>
      </c>
      <c r="P25" s="50" t="s">
        <v>187</v>
      </c>
      <c r="Q25" s="50" t="s">
        <v>188</v>
      </c>
      <c r="R25" s="50" t="s">
        <v>178</v>
      </c>
      <c r="S25" s="50" t="s">
        <v>179</v>
      </c>
      <c r="T25" s="50" t="s">
        <v>189</v>
      </c>
      <c r="U25" s="50" t="s">
        <v>68</v>
      </c>
      <c r="V25" s="50" t="s">
        <v>190</v>
      </c>
      <c r="W25" s="77"/>
      <c r="X25" s="78"/>
      <c r="Y25" s="77"/>
      <c r="Z25" s="77"/>
      <c r="AA25" s="77"/>
      <c r="AB25" s="77"/>
      <c r="AC25" s="77"/>
      <c r="AD25" s="91"/>
      <c r="AE25" s="90"/>
      <c r="AG25" s="105" t="s">
        <v>54</v>
      </c>
    </row>
    <row r="26" spans="1:33" s="8" customFormat="1" ht="69.75" customHeight="1">
      <c r="A26" s="45">
        <v>3</v>
      </c>
      <c r="B26" s="45" t="s">
        <v>171</v>
      </c>
      <c r="C26" s="50" t="s">
        <v>172</v>
      </c>
      <c r="D26" s="50" t="s">
        <v>173</v>
      </c>
      <c r="E26" s="51">
        <v>44531</v>
      </c>
      <c r="F26" s="51">
        <v>51837</v>
      </c>
      <c r="G26" s="52">
        <v>0.0349</v>
      </c>
      <c r="H26" s="53">
        <v>2000</v>
      </c>
      <c r="I26" s="53">
        <v>2000</v>
      </c>
      <c r="J26" s="53">
        <v>2000</v>
      </c>
      <c r="K26" s="53">
        <v>2000</v>
      </c>
      <c r="L26" s="50" t="s">
        <v>174</v>
      </c>
      <c r="M26" s="50" t="s">
        <v>175</v>
      </c>
      <c r="N26" s="50" t="s">
        <v>174</v>
      </c>
      <c r="O26" s="50" t="s">
        <v>175</v>
      </c>
      <c r="P26" s="50" t="s">
        <v>191</v>
      </c>
      <c r="Q26" s="50" t="s">
        <v>192</v>
      </c>
      <c r="R26" s="50" t="s">
        <v>178</v>
      </c>
      <c r="S26" s="50" t="s">
        <v>179</v>
      </c>
      <c r="T26" s="50" t="s">
        <v>189</v>
      </c>
      <c r="U26" s="50" t="s">
        <v>68</v>
      </c>
      <c r="V26" s="50" t="s">
        <v>193</v>
      </c>
      <c r="W26" s="79"/>
      <c r="X26" s="80"/>
      <c r="Y26" s="79"/>
      <c r="Z26" s="79"/>
      <c r="AA26" s="79"/>
      <c r="AB26" s="79"/>
      <c r="AC26" s="79"/>
      <c r="AD26" s="92"/>
      <c r="AE26" s="45"/>
      <c r="AG26" s="105" t="s">
        <v>54</v>
      </c>
    </row>
    <row r="27" spans="1:33" s="2" customFormat="1" ht="105" customHeight="1">
      <c r="A27" s="45">
        <v>4</v>
      </c>
      <c r="B27" s="45" t="s">
        <v>194</v>
      </c>
      <c r="C27" s="45" t="s">
        <v>195</v>
      </c>
      <c r="D27" s="45" t="s">
        <v>196</v>
      </c>
      <c r="E27" s="51">
        <v>44711</v>
      </c>
      <c r="F27" s="51">
        <v>48365</v>
      </c>
      <c r="G27" s="54">
        <v>0.029900000000000003</v>
      </c>
      <c r="H27" s="48">
        <v>20000</v>
      </c>
      <c r="I27" s="48">
        <v>20000</v>
      </c>
      <c r="J27" s="48">
        <v>20000</v>
      </c>
      <c r="K27" s="48">
        <v>5000</v>
      </c>
      <c r="L27" s="45" t="s">
        <v>197</v>
      </c>
      <c r="M27" s="45">
        <v>152201</v>
      </c>
      <c r="N27" s="45" t="s">
        <v>197</v>
      </c>
      <c r="O27" s="45">
        <v>152201</v>
      </c>
      <c r="P27" s="45" t="s">
        <v>198</v>
      </c>
      <c r="Q27" s="45" t="s">
        <v>199</v>
      </c>
      <c r="R27" s="45" t="s">
        <v>200</v>
      </c>
      <c r="S27" s="45" t="s">
        <v>201</v>
      </c>
      <c r="T27" s="45" t="s">
        <v>202</v>
      </c>
      <c r="U27" s="45" t="s">
        <v>68</v>
      </c>
      <c r="V27" s="45" t="s">
        <v>203</v>
      </c>
      <c r="W27" s="45" t="s">
        <v>204</v>
      </c>
      <c r="X27" s="45" t="s">
        <v>205</v>
      </c>
      <c r="Y27" s="45" t="s">
        <v>200</v>
      </c>
      <c r="Z27" s="45" t="s">
        <v>201</v>
      </c>
      <c r="AA27" s="45" t="s">
        <v>202</v>
      </c>
      <c r="AB27" s="45" t="s">
        <v>68</v>
      </c>
      <c r="AC27" s="45" t="s">
        <v>206</v>
      </c>
      <c r="AD27" s="86">
        <v>44896</v>
      </c>
      <c r="AE27" s="45"/>
      <c r="AG27" s="105" t="s">
        <v>54</v>
      </c>
    </row>
    <row r="28" spans="1:34" s="9" customFormat="1" ht="69.75" customHeight="1">
      <c r="A28" s="55">
        <v>5</v>
      </c>
      <c r="B28" s="55" t="s">
        <v>207</v>
      </c>
      <c r="C28" s="55" t="s">
        <v>208</v>
      </c>
      <c r="D28" s="55" t="s">
        <v>209</v>
      </c>
      <c r="E28" s="56">
        <v>43355</v>
      </c>
      <c r="F28" s="56">
        <v>47008</v>
      </c>
      <c r="G28" s="57">
        <v>0.0404</v>
      </c>
      <c r="H28" s="58">
        <v>10000</v>
      </c>
      <c r="I28" s="58">
        <v>10000</v>
      </c>
      <c r="J28" s="58">
        <v>10000</v>
      </c>
      <c r="K28" s="58">
        <v>10000</v>
      </c>
      <c r="L28" s="55" t="s">
        <v>210</v>
      </c>
      <c r="M28" s="55">
        <v>152221</v>
      </c>
      <c r="N28" s="55" t="s">
        <v>210</v>
      </c>
      <c r="O28" s="55">
        <v>152221</v>
      </c>
      <c r="P28" s="55" t="s">
        <v>211</v>
      </c>
      <c r="Q28" s="55" t="s">
        <v>212</v>
      </c>
      <c r="R28" s="55" t="s">
        <v>213</v>
      </c>
      <c r="S28" s="55" t="s">
        <v>214</v>
      </c>
      <c r="T28" s="55" t="s">
        <v>214</v>
      </c>
      <c r="U28" s="55" t="s">
        <v>68</v>
      </c>
      <c r="V28" s="55" t="s">
        <v>215</v>
      </c>
      <c r="W28" s="55" t="s">
        <v>216</v>
      </c>
      <c r="X28" s="55" t="s">
        <v>217</v>
      </c>
      <c r="Y28" s="55" t="s">
        <v>218</v>
      </c>
      <c r="Z28" s="55" t="s">
        <v>219</v>
      </c>
      <c r="AA28" s="55" t="s">
        <v>219</v>
      </c>
      <c r="AB28" s="55" t="s">
        <v>47</v>
      </c>
      <c r="AC28" s="55" t="s">
        <v>53</v>
      </c>
      <c r="AD28" s="93">
        <v>45261</v>
      </c>
      <c r="AE28" s="94"/>
      <c r="AG28" s="108" t="s">
        <v>220</v>
      </c>
      <c r="AH28" s="9" t="s">
        <v>221</v>
      </c>
    </row>
    <row r="29" spans="1:33" s="2" customFormat="1" ht="90" customHeight="1">
      <c r="A29" s="45">
        <v>6</v>
      </c>
      <c r="B29" s="45" t="s">
        <v>59</v>
      </c>
      <c r="C29" s="50" t="s">
        <v>60</v>
      </c>
      <c r="D29" s="50" t="s">
        <v>61</v>
      </c>
      <c r="E29" s="51">
        <v>44712</v>
      </c>
      <c r="F29" s="51">
        <v>52017</v>
      </c>
      <c r="G29" s="54">
        <v>0.033</v>
      </c>
      <c r="H29" s="48">
        <v>5000</v>
      </c>
      <c r="I29" s="48">
        <v>5000</v>
      </c>
      <c r="J29" s="48">
        <v>5000</v>
      </c>
      <c r="K29" s="48">
        <v>2000</v>
      </c>
      <c r="L29" s="50" t="s">
        <v>222</v>
      </c>
      <c r="M29" s="50">
        <v>152224</v>
      </c>
      <c r="N29" s="50" t="s">
        <v>222</v>
      </c>
      <c r="O29" s="50">
        <v>152224</v>
      </c>
      <c r="P29" s="50" t="s">
        <v>223</v>
      </c>
      <c r="Q29" s="50" t="s">
        <v>224</v>
      </c>
      <c r="R29" s="50" t="s">
        <v>225</v>
      </c>
      <c r="S29" s="50" t="s">
        <v>226</v>
      </c>
      <c r="T29" s="50" t="s">
        <v>226</v>
      </c>
      <c r="U29" s="50" t="s">
        <v>68</v>
      </c>
      <c r="V29" s="50" t="s">
        <v>227</v>
      </c>
      <c r="W29" s="50" t="s">
        <v>228</v>
      </c>
      <c r="X29" s="50" t="s">
        <v>229</v>
      </c>
      <c r="Y29" s="50" t="s">
        <v>230</v>
      </c>
      <c r="Z29" s="50" t="s">
        <v>231</v>
      </c>
      <c r="AA29" s="50" t="s">
        <v>231</v>
      </c>
      <c r="AB29" s="50" t="s">
        <v>68</v>
      </c>
      <c r="AC29" s="50" t="s">
        <v>53</v>
      </c>
      <c r="AD29" s="95">
        <v>45261</v>
      </c>
      <c r="AE29" s="37"/>
      <c r="AG29" s="105" t="s">
        <v>54</v>
      </c>
    </row>
    <row r="30" spans="1:33" s="2" customFormat="1" ht="96.75" customHeight="1">
      <c r="A30" s="45">
        <v>7</v>
      </c>
      <c r="B30" s="45" t="s">
        <v>207</v>
      </c>
      <c r="C30" s="50" t="s">
        <v>232</v>
      </c>
      <c r="D30" s="50" t="s">
        <v>233</v>
      </c>
      <c r="E30" s="51">
        <v>43355</v>
      </c>
      <c r="F30" s="51">
        <v>45182</v>
      </c>
      <c r="G30" s="50" t="s">
        <v>234</v>
      </c>
      <c r="H30" s="48">
        <v>6000</v>
      </c>
      <c r="I30" s="48">
        <v>6000</v>
      </c>
      <c r="J30" s="48">
        <v>2000</v>
      </c>
      <c r="K30" s="48">
        <v>2000</v>
      </c>
      <c r="L30" s="50" t="s">
        <v>235</v>
      </c>
      <c r="M30" s="50" t="s">
        <v>236</v>
      </c>
      <c r="N30" s="50" t="s">
        <v>235</v>
      </c>
      <c r="O30" s="50" t="s">
        <v>236</v>
      </c>
      <c r="P30" s="50" t="s">
        <v>237</v>
      </c>
      <c r="Q30" s="50" t="s">
        <v>238</v>
      </c>
      <c r="R30" s="50" t="s">
        <v>239</v>
      </c>
      <c r="S30" s="50" t="s">
        <v>240</v>
      </c>
      <c r="T30" s="50" t="s">
        <v>240</v>
      </c>
      <c r="U30" s="50" t="s">
        <v>47</v>
      </c>
      <c r="V30" s="50" t="s">
        <v>241</v>
      </c>
      <c r="W30" s="50" t="s">
        <v>242</v>
      </c>
      <c r="X30" s="50" t="s">
        <v>243</v>
      </c>
      <c r="Y30" s="50" t="s">
        <v>152</v>
      </c>
      <c r="Z30" s="50" t="s">
        <v>244</v>
      </c>
      <c r="AA30" s="50" t="s">
        <v>244</v>
      </c>
      <c r="AB30" s="50" t="s">
        <v>68</v>
      </c>
      <c r="AC30" s="50" t="s">
        <v>53</v>
      </c>
      <c r="AD30" s="95">
        <v>45657</v>
      </c>
      <c r="AE30" s="37"/>
      <c r="AG30" s="105" t="s">
        <v>54</v>
      </c>
    </row>
    <row r="31" spans="1:33" s="8" customFormat="1" ht="96.75" customHeight="1">
      <c r="A31" s="45">
        <v>8</v>
      </c>
      <c r="B31" s="45" t="s">
        <v>55</v>
      </c>
      <c r="C31" s="50" t="s">
        <v>56</v>
      </c>
      <c r="D31" s="50" t="s">
        <v>57</v>
      </c>
      <c r="E31" s="51">
        <v>44711</v>
      </c>
      <c r="F31" s="51">
        <v>50191</v>
      </c>
      <c r="G31" s="47">
        <v>0.0329</v>
      </c>
      <c r="H31" s="48">
        <v>3500</v>
      </c>
      <c r="I31" s="48">
        <v>3500</v>
      </c>
      <c r="J31" s="48">
        <v>3060</v>
      </c>
      <c r="K31" s="48">
        <v>1872</v>
      </c>
      <c r="L31" s="50" t="s">
        <v>235</v>
      </c>
      <c r="M31" s="50">
        <v>152202</v>
      </c>
      <c r="N31" s="50" t="s">
        <v>235</v>
      </c>
      <c r="O31" s="50">
        <v>152202</v>
      </c>
      <c r="P31" s="50" t="s">
        <v>245</v>
      </c>
      <c r="Q31" s="50" t="s">
        <v>246</v>
      </c>
      <c r="R31" s="50" t="s">
        <v>147</v>
      </c>
      <c r="S31" s="50" t="s">
        <v>247</v>
      </c>
      <c r="T31" s="50" t="s">
        <v>247</v>
      </c>
      <c r="U31" s="50" t="s">
        <v>248</v>
      </c>
      <c r="V31" s="50" t="s">
        <v>241</v>
      </c>
      <c r="W31" s="50" t="s">
        <v>249</v>
      </c>
      <c r="X31" s="50" t="s">
        <v>250</v>
      </c>
      <c r="Y31" s="50" t="s">
        <v>251</v>
      </c>
      <c r="Z31" s="50" t="s">
        <v>244</v>
      </c>
      <c r="AA31" s="50" t="s">
        <v>244</v>
      </c>
      <c r="AB31" s="50" t="s">
        <v>68</v>
      </c>
      <c r="AC31" s="50" t="s">
        <v>53</v>
      </c>
      <c r="AD31" s="95">
        <v>44926</v>
      </c>
      <c r="AE31" s="45"/>
      <c r="AG31" s="105" t="s">
        <v>54</v>
      </c>
    </row>
    <row r="32" spans="1:33" s="3" customFormat="1" ht="69.75" customHeight="1">
      <c r="A32" s="37">
        <v>7</v>
      </c>
      <c r="B32" s="37" t="s">
        <v>252</v>
      </c>
      <c r="C32" s="37"/>
      <c r="D32" s="37"/>
      <c r="E32" s="42"/>
      <c r="F32" s="42"/>
      <c r="G32" s="43"/>
      <c r="H32" s="44">
        <f>SUM(H33:H39)</f>
        <v>51000</v>
      </c>
      <c r="I32" s="44">
        <f>SUM(I33:I39)</f>
        <v>51000</v>
      </c>
      <c r="J32" s="44">
        <f>SUM(J33:J39)</f>
        <v>36085.85213</v>
      </c>
      <c r="K32" s="44">
        <f>SUM(K33:K39)</f>
        <v>23185.952129999998</v>
      </c>
      <c r="L32" s="37"/>
      <c r="M32" s="37"/>
      <c r="N32" s="37"/>
      <c r="O32" s="37"/>
      <c r="P32" s="37"/>
      <c r="Q32" s="37"/>
      <c r="R32" s="37"/>
      <c r="S32" s="37"/>
      <c r="T32" s="37"/>
      <c r="U32" s="37"/>
      <c r="V32" s="37"/>
      <c r="W32" s="37"/>
      <c r="X32" s="37"/>
      <c r="Y32" s="37"/>
      <c r="Z32" s="37"/>
      <c r="AA32" s="37"/>
      <c r="AB32" s="37"/>
      <c r="AC32" s="37"/>
      <c r="AD32" s="84"/>
      <c r="AE32" s="87"/>
      <c r="AG32" s="27"/>
    </row>
    <row r="33" spans="1:33" s="10" customFormat="1" ht="87" customHeight="1">
      <c r="A33" s="45">
        <v>1</v>
      </c>
      <c r="B33" s="45" t="s">
        <v>253</v>
      </c>
      <c r="C33" s="45" t="s">
        <v>254</v>
      </c>
      <c r="D33" s="45" t="s">
        <v>255</v>
      </c>
      <c r="E33" s="51">
        <v>44011</v>
      </c>
      <c r="F33" s="51">
        <v>47664</v>
      </c>
      <c r="G33" s="59">
        <v>0.0313</v>
      </c>
      <c r="H33" s="48">
        <v>7900</v>
      </c>
      <c r="I33" s="48">
        <v>7900</v>
      </c>
      <c r="J33" s="48">
        <v>966.05213</v>
      </c>
      <c r="K33" s="48">
        <v>729.05213</v>
      </c>
      <c r="L33" s="45" t="s">
        <v>256</v>
      </c>
      <c r="M33" s="45">
        <v>150500</v>
      </c>
      <c r="N33" s="45" t="s">
        <v>257</v>
      </c>
      <c r="O33" s="45">
        <v>150525</v>
      </c>
      <c r="P33" s="45" t="s">
        <v>258</v>
      </c>
      <c r="Q33" s="45" t="s">
        <v>259</v>
      </c>
      <c r="R33" s="45" t="s">
        <v>260</v>
      </c>
      <c r="S33" s="45" t="s">
        <v>261</v>
      </c>
      <c r="T33" s="45" t="s">
        <v>262</v>
      </c>
      <c r="U33" s="45" t="s">
        <v>121</v>
      </c>
      <c r="V33" s="45" t="s">
        <v>263</v>
      </c>
      <c r="W33" s="45" t="s">
        <v>264</v>
      </c>
      <c r="X33" s="45" t="s">
        <v>265</v>
      </c>
      <c r="Y33" s="45" t="s">
        <v>266</v>
      </c>
      <c r="Z33" s="45" t="s">
        <v>267</v>
      </c>
      <c r="AA33" s="45" t="s">
        <v>268</v>
      </c>
      <c r="AB33" s="45" t="s">
        <v>68</v>
      </c>
      <c r="AC33" s="45" t="s">
        <v>95</v>
      </c>
      <c r="AD33" s="95">
        <v>44896</v>
      </c>
      <c r="AE33" s="45"/>
      <c r="AG33" s="105" t="s">
        <v>54</v>
      </c>
    </row>
    <row r="34" spans="1:33" s="10" customFormat="1" ht="105" customHeight="1">
      <c r="A34" s="45">
        <v>2</v>
      </c>
      <c r="B34" s="45" t="s">
        <v>269</v>
      </c>
      <c r="C34" s="45" t="s">
        <v>270</v>
      </c>
      <c r="D34" s="45" t="s">
        <v>271</v>
      </c>
      <c r="E34" s="51">
        <v>43889</v>
      </c>
      <c r="F34" s="51">
        <v>47544</v>
      </c>
      <c r="G34" s="59">
        <v>0.0306</v>
      </c>
      <c r="H34" s="48">
        <v>6500</v>
      </c>
      <c r="I34" s="48">
        <v>6500</v>
      </c>
      <c r="J34" s="48">
        <v>4709.9</v>
      </c>
      <c r="K34" s="48">
        <v>2532.9</v>
      </c>
      <c r="L34" s="45" t="s">
        <v>256</v>
      </c>
      <c r="M34" s="45">
        <v>150500</v>
      </c>
      <c r="N34" s="45" t="s">
        <v>257</v>
      </c>
      <c r="O34" s="45">
        <v>150525</v>
      </c>
      <c r="P34" s="45" t="s">
        <v>272</v>
      </c>
      <c r="Q34" s="45" t="s">
        <v>273</v>
      </c>
      <c r="R34" s="45" t="s">
        <v>274</v>
      </c>
      <c r="S34" s="45" t="s">
        <v>275</v>
      </c>
      <c r="T34" s="45" t="s">
        <v>276</v>
      </c>
      <c r="U34" s="45" t="s">
        <v>68</v>
      </c>
      <c r="V34" s="45" t="s">
        <v>277</v>
      </c>
      <c r="W34" s="45" t="s">
        <v>264</v>
      </c>
      <c r="X34" s="45" t="s">
        <v>265</v>
      </c>
      <c r="Y34" s="45" t="s">
        <v>278</v>
      </c>
      <c r="Z34" s="45" t="s">
        <v>267</v>
      </c>
      <c r="AA34" s="45" t="s">
        <v>268</v>
      </c>
      <c r="AB34" s="45" t="s">
        <v>68</v>
      </c>
      <c r="AC34" s="45" t="s">
        <v>53</v>
      </c>
      <c r="AD34" s="95">
        <v>44896</v>
      </c>
      <c r="AE34" s="45"/>
      <c r="AG34" s="105" t="s">
        <v>54</v>
      </c>
    </row>
    <row r="35" spans="1:33" s="10" customFormat="1" ht="112.5" customHeight="1">
      <c r="A35" s="45">
        <v>3</v>
      </c>
      <c r="B35" s="45" t="s">
        <v>269</v>
      </c>
      <c r="C35" s="45" t="s">
        <v>270</v>
      </c>
      <c r="D35" s="45" t="s">
        <v>271</v>
      </c>
      <c r="E35" s="51">
        <v>43889</v>
      </c>
      <c r="F35" s="51">
        <v>47544</v>
      </c>
      <c r="G35" s="59">
        <v>0.0306</v>
      </c>
      <c r="H35" s="48">
        <v>6500</v>
      </c>
      <c r="I35" s="48">
        <v>6500</v>
      </c>
      <c r="J35" s="48">
        <v>4709.9</v>
      </c>
      <c r="K35" s="48">
        <v>2000</v>
      </c>
      <c r="L35" s="45" t="s">
        <v>256</v>
      </c>
      <c r="M35" s="45">
        <v>150500</v>
      </c>
      <c r="N35" s="45" t="s">
        <v>279</v>
      </c>
      <c r="O35" s="45">
        <v>150500</v>
      </c>
      <c r="P35" s="45" t="s">
        <v>272</v>
      </c>
      <c r="Q35" s="45" t="s">
        <v>273</v>
      </c>
      <c r="R35" s="45" t="s">
        <v>280</v>
      </c>
      <c r="S35" s="45" t="s">
        <v>275</v>
      </c>
      <c r="T35" s="45" t="s">
        <v>276</v>
      </c>
      <c r="U35" s="45" t="s">
        <v>68</v>
      </c>
      <c r="V35" s="45" t="s">
        <v>277</v>
      </c>
      <c r="W35" s="45" t="s">
        <v>281</v>
      </c>
      <c r="X35" s="45" t="s">
        <v>282</v>
      </c>
      <c r="Y35" s="45" t="s">
        <v>283</v>
      </c>
      <c r="Z35" s="45" t="s">
        <v>284</v>
      </c>
      <c r="AA35" s="45" t="s">
        <v>284</v>
      </c>
      <c r="AB35" s="45" t="s">
        <v>47</v>
      </c>
      <c r="AC35" s="45" t="s">
        <v>285</v>
      </c>
      <c r="AD35" s="95">
        <v>45992</v>
      </c>
      <c r="AE35" s="45"/>
      <c r="AG35" s="105" t="s">
        <v>54</v>
      </c>
    </row>
    <row r="36" spans="1:33" s="10" customFormat="1" ht="87" customHeight="1">
      <c r="A36" s="45">
        <v>4</v>
      </c>
      <c r="B36" s="45" t="s">
        <v>286</v>
      </c>
      <c r="C36" s="45" t="s">
        <v>287</v>
      </c>
      <c r="D36" s="45" t="s">
        <v>288</v>
      </c>
      <c r="E36" s="51">
        <v>44088</v>
      </c>
      <c r="F36" s="51">
        <v>49567</v>
      </c>
      <c r="G36" s="59">
        <v>0.0402</v>
      </c>
      <c r="H36" s="48">
        <v>10000</v>
      </c>
      <c r="I36" s="48">
        <v>10000</v>
      </c>
      <c r="J36" s="48">
        <v>10000</v>
      </c>
      <c r="K36" s="48">
        <v>10000</v>
      </c>
      <c r="L36" s="45" t="s">
        <v>289</v>
      </c>
      <c r="M36" s="45">
        <v>150521</v>
      </c>
      <c r="N36" s="45" t="s">
        <v>289</v>
      </c>
      <c r="O36" s="45">
        <v>150521</v>
      </c>
      <c r="P36" s="45" t="s">
        <v>290</v>
      </c>
      <c r="Q36" s="45" t="s">
        <v>291</v>
      </c>
      <c r="R36" s="45" t="s">
        <v>147</v>
      </c>
      <c r="S36" s="45" t="s">
        <v>292</v>
      </c>
      <c r="T36" s="45" t="s">
        <v>292</v>
      </c>
      <c r="U36" s="45" t="s">
        <v>47</v>
      </c>
      <c r="V36" s="45" t="s">
        <v>293</v>
      </c>
      <c r="W36" s="45" t="s">
        <v>294</v>
      </c>
      <c r="X36" s="45" t="s">
        <v>295</v>
      </c>
      <c r="Y36" s="45" t="s">
        <v>251</v>
      </c>
      <c r="Z36" s="45" t="s">
        <v>296</v>
      </c>
      <c r="AA36" s="45" t="s">
        <v>297</v>
      </c>
      <c r="AB36" s="45" t="s">
        <v>47</v>
      </c>
      <c r="AC36" s="45" t="s">
        <v>53</v>
      </c>
      <c r="AD36" s="95">
        <v>45627</v>
      </c>
      <c r="AE36" s="45"/>
      <c r="AG36" s="105" t="s">
        <v>54</v>
      </c>
    </row>
    <row r="37" spans="1:33" s="10" customFormat="1" ht="162" customHeight="1">
      <c r="A37" s="45">
        <v>5</v>
      </c>
      <c r="B37" s="45" t="s">
        <v>55</v>
      </c>
      <c r="C37" s="45" t="s">
        <v>56</v>
      </c>
      <c r="D37" s="45" t="s">
        <v>57</v>
      </c>
      <c r="E37" s="51">
        <v>44711</v>
      </c>
      <c r="F37" s="51">
        <v>50191</v>
      </c>
      <c r="G37" s="59">
        <v>0.0329</v>
      </c>
      <c r="H37" s="48">
        <v>14000</v>
      </c>
      <c r="I37" s="48">
        <v>14000</v>
      </c>
      <c r="J37" s="48">
        <v>9800</v>
      </c>
      <c r="K37" s="48">
        <v>3000</v>
      </c>
      <c r="L37" s="45" t="s">
        <v>298</v>
      </c>
      <c r="M37" s="45">
        <v>150522</v>
      </c>
      <c r="N37" s="45" t="s">
        <v>298</v>
      </c>
      <c r="O37" s="45">
        <v>150522</v>
      </c>
      <c r="P37" s="45" t="s">
        <v>299</v>
      </c>
      <c r="Q37" s="45" t="s">
        <v>300</v>
      </c>
      <c r="R37" s="45" t="s">
        <v>147</v>
      </c>
      <c r="S37" s="45" t="s">
        <v>301</v>
      </c>
      <c r="T37" s="45" t="s">
        <v>301</v>
      </c>
      <c r="U37" s="45" t="s">
        <v>47</v>
      </c>
      <c r="V37" s="45" t="s">
        <v>302</v>
      </c>
      <c r="W37" s="45" t="s">
        <v>303</v>
      </c>
      <c r="X37" s="45" t="s">
        <v>304</v>
      </c>
      <c r="Y37" s="45" t="s">
        <v>147</v>
      </c>
      <c r="Z37" s="45" t="s">
        <v>301</v>
      </c>
      <c r="AA37" s="45" t="s">
        <v>301</v>
      </c>
      <c r="AB37" s="45" t="s">
        <v>68</v>
      </c>
      <c r="AC37" s="45" t="s">
        <v>305</v>
      </c>
      <c r="AD37" s="95">
        <v>45627</v>
      </c>
      <c r="AE37" s="45"/>
      <c r="AG37" s="105" t="s">
        <v>54</v>
      </c>
    </row>
    <row r="38" spans="1:33" s="10" customFormat="1" ht="108" customHeight="1">
      <c r="A38" s="45">
        <v>6</v>
      </c>
      <c r="B38" s="45" t="s">
        <v>306</v>
      </c>
      <c r="C38" s="45" t="s">
        <v>307</v>
      </c>
      <c r="D38" s="45" t="s">
        <v>308</v>
      </c>
      <c r="E38" s="51">
        <v>44711</v>
      </c>
      <c r="F38" s="51">
        <v>48365</v>
      </c>
      <c r="G38" s="59">
        <v>0.0299</v>
      </c>
      <c r="H38" s="48">
        <v>2100</v>
      </c>
      <c r="I38" s="48">
        <v>2100</v>
      </c>
      <c r="J38" s="48">
        <v>1900</v>
      </c>
      <c r="K38" s="48">
        <v>924</v>
      </c>
      <c r="L38" s="45" t="s">
        <v>309</v>
      </c>
      <c r="M38" s="45">
        <v>150524</v>
      </c>
      <c r="N38" s="45" t="s">
        <v>309</v>
      </c>
      <c r="O38" s="45">
        <v>150524</v>
      </c>
      <c r="P38" s="45" t="s">
        <v>310</v>
      </c>
      <c r="Q38" s="45" t="s">
        <v>311</v>
      </c>
      <c r="R38" s="45" t="s">
        <v>147</v>
      </c>
      <c r="S38" s="45" t="s">
        <v>312</v>
      </c>
      <c r="T38" s="45" t="s">
        <v>313</v>
      </c>
      <c r="U38" s="45" t="s">
        <v>68</v>
      </c>
      <c r="V38" s="45" t="s">
        <v>314</v>
      </c>
      <c r="W38" s="45" t="s">
        <v>315</v>
      </c>
      <c r="X38" s="45" t="s">
        <v>316</v>
      </c>
      <c r="Y38" s="45" t="s">
        <v>147</v>
      </c>
      <c r="Z38" s="45" t="s">
        <v>312</v>
      </c>
      <c r="AA38" s="45" t="s">
        <v>317</v>
      </c>
      <c r="AB38" s="45" t="s">
        <v>47</v>
      </c>
      <c r="AC38" s="45">
        <v>2</v>
      </c>
      <c r="AD38" s="95">
        <v>45261</v>
      </c>
      <c r="AE38" s="45"/>
      <c r="AG38" s="105" t="s">
        <v>54</v>
      </c>
    </row>
    <row r="39" spans="1:33" s="10" customFormat="1" ht="108" customHeight="1">
      <c r="A39" s="45">
        <v>7</v>
      </c>
      <c r="B39" s="45" t="s">
        <v>59</v>
      </c>
      <c r="C39" s="45" t="s">
        <v>60</v>
      </c>
      <c r="D39" s="45" t="s">
        <v>61</v>
      </c>
      <c r="E39" s="51">
        <v>44711</v>
      </c>
      <c r="F39" s="51">
        <v>52017</v>
      </c>
      <c r="G39" s="59">
        <v>0.033</v>
      </c>
      <c r="H39" s="48">
        <v>4000</v>
      </c>
      <c r="I39" s="48">
        <v>4000</v>
      </c>
      <c r="J39" s="48">
        <v>4000</v>
      </c>
      <c r="K39" s="48">
        <v>4000</v>
      </c>
      <c r="L39" s="45" t="s">
        <v>318</v>
      </c>
      <c r="M39" s="45">
        <v>150502</v>
      </c>
      <c r="N39" s="45" t="s">
        <v>318</v>
      </c>
      <c r="O39" s="45">
        <v>150502</v>
      </c>
      <c r="P39" s="45" t="s">
        <v>319</v>
      </c>
      <c r="Q39" s="45" t="s">
        <v>320</v>
      </c>
      <c r="R39" s="45" t="s">
        <v>321</v>
      </c>
      <c r="S39" s="45" t="s">
        <v>322</v>
      </c>
      <c r="T39" s="45" t="s">
        <v>322</v>
      </c>
      <c r="U39" s="45" t="s">
        <v>47</v>
      </c>
      <c r="V39" s="45" t="s">
        <v>323</v>
      </c>
      <c r="W39" s="45" t="s">
        <v>324</v>
      </c>
      <c r="X39" s="45" t="s">
        <v>325</v>
      </c>
      <c r="Y39" s="45" t="s">
        <v>326</v>
      </c>
      <c r="Z39" s="45" t="s">
        <v>327</v>
      </c>
      <c r="AA39" s="45" t="s">
        <v>328</v>
      </c>
      <c r="AB39" s="45" t="s">
        <v>47</v>
      </c>
      <c r="AC39" s="45" t="s">
        <v>154</v>
      </c>
      <c r="AD39" s="95">
        <v>45139</v>
      </c>
      <c r="AE39" s="45"/>
      <c r="AG39" s="105" t="s">
        <v>54</v>
      </c>
    </row>
    <row r="40" spans="1:33" s="3" customFormat="1" ht="69.75" customHeight="1">
      <c r="A40" s="37">
        <v>12</v>
      </c>
      <c r="B40" s="37" t="s">
        <v>329</v>
      </c>
      <c r="C40" s="37"/>
      <c r="D40" s="37"/>
      <c r="E40" s="51"/>
      <c r="F40" s="51"/>
      <c r="G40" s="43"/>
      <c r="H40" s="44">
        <f>SUM(H41:H52)</f>
        <v>55700</v>
      </c>
      <c r="I40" s="44">
        <f>SUM(I41:I52)</f>
        <v>55700</v>
      </c>
      <c r="J40" s="44">
        <f>SUM(J41:J52)</f>
        <v>22212</v>
      </c>
      <c r="K40" s="44">
        <f>SUM(K41:K52)</f>
        <v>17713</v>
      </c>
      <c r="L40" s="37"/>
      <c r="M40" s="37"/>
      <c r="N40" s="37"/>
      <c r="O40" s="37"/>
      <c r="P40" s="37"/>
      <c r="Q40" s="37"/>
      <c r="R40" s="37"/>
      <c r="S40" s="37"/>
      <c r="T40" s="37"/>
      <c r="U40" s="37"/>
      <c r="V40" s="37"/>
      <c r="W40" s="37"/>
      <c r="X40" s="37"/>
      <c r="Y40" s="37"/>
      <c r="Z40" s="37"/>
      <c r="AA40" s="37"/>
      <c r="AB40" s="37"/>
      <c r="AC40" s="37"/>
      <c r="AD40" s="84"/>
      <c r="AE40" s="87"/>
      <c r="AG40" s="27"/>
    </row>
    <row r="41" spans="1:33" s="11" customFormat="1" ht="63.75" customHeight="1">
      <c r="A41" s="55">
        <v>1</v>
      </c>
      <c r="B41" s="55" t="s">
        <v>330</v>
      </c>
      <c r="C41" s="55" t="s">
        <v>331</v>
      </c>
      <c r="D41" s="55" t="s">
        <v>332</v>
      </c>
      <c r="E41" s="56">
        <v>44425</v>
      </c>
      <c r="F41" s="56">
        <v>48078</v>
      </c>
      <c r="G41" s="60">
        <v>0.0313</v>
      </c>
      <c r="H41" s="61">
        <v>2500</v>
      </c>
      <c r="I41" s="61">
        <v>2500</v>
      </c>
      <c r="J41" s="61">
        <v>19</v>
      </c>
      <c r="K41" s="61">
        <v>19</v>
      </c>
      <c r="L41" s="55" t="s">
        <v>279</v>
      </c>
      <c r="M41" s="55">
        <v>150400</v>
      </c>
      <c r="N41" s="55" t="s">
        <v>333</v>
      </c>
      <c r="O41" s="55">
        <v>150400</v>
      </c>
      <c r="P41" s="72" t="s">
        <v>334</v>
      </c>
      <c r="Q41" s="55" t="s">
        <v>335</v>
      </c>
      <c r="R41" s="55" t="s">
        <v>336</v>
      </c>
      <c r="S41" s="55" t="s">
        <v>337</v>
      </c>
      <c r="T41" s="55" t="s">
        <v>337</v>
      </c>
      <c r="U41" s="55" t="s">
        <v>338</v>
      </c>
      <c r="V41" s="72" t="s">
        <v>339</v>
      </c>
      <c r="W41" s="55" t="s">
        <v>340</v>
      </c>
      <c r="X41" s="55" t="s">
        <v>341</v>
      </c>
      <c r="Y41" s="55" t="s">
        <v>135</v>
      </c>
      <c r="Z41" s="55" t="s">
        <v>342</v>
      </c>
      <c r="AA41" s="55" t="s">
        <v>342</v>
      </c>
      <c r="AB41" s="55" t="s">
        <v>68</v>
      </c>
      <c r="AC41" s="55">
        <v>6</v>
      </c>
      <c r="AD41" s="96">
        <v>46387</v>
      </c>
      <c r="AE41" s="55"/>
      <c r="AG41" s="109" t="s">
        <v>54</v>
      </c>
    </row>
    <row r="42" spans="1:33" s="11" customFormat="1" ht="63.75" customHeight="1">
      <c r="A42" s="55">
        <v>2</v>
      </c>
      <c r="B42" s="55" t="s">
        <v>343</v>
      </c>
      <c r="C42" s="55" t="s">
        <v>344</v>
      </c>
      <c r="D42" s="55" t="s">
        <v>345</v>
      </c>
      <c r="E42" s="56">
        <v>44586</v>
      </c>
      <c r="F42" s="56">
        <v>48239</v>
      </c>
      <c r="G42" s="60">
        <v>0.0297</v>
      </c>
      <c r="H42" s="61">
        <v>22000</v>
      </c>
      <c r="I42" s="61">
        <v>22000</v>
      </c>
      <c r="J42" s="61">
        <v>6300</v>
      </c>
      <c r="K42" s="61">
        <v>6300</v>
      </c>
      <c r="L42" s="55" t="s">
        <v>333</v>
      </c>
      <c r="M42" s="55">
        <v>150428</v>
      </c>
      <c r="N42" s="55" t="s">
        <v>333</v>
      </c>
      <c r="O42" s="55">
        <v>150428</v>
      </c>
      <c r="P42" s="72" t="s">
        <v>346</v>
      </c>
      <c r="Q42" s="55" t="s">
        <v>341</v>
      </c>
      <c r="R42" s="55" t="s">
        <v>135</v>
      </c>
      <c r="S42" s="55" t="s">
        <v>342</v>
      </c>
      <c r="T42" s="55" t="s">
        <v>342</v>
      </c>
      <c r="U42" s="55" t="s">
        <v>68</v>
      </c>
      <c r="V42" s="72" t="s">
        <v>347</v>
      </c>
      <c r="W42" s="55"/>
      <c r="X42" s="55"/>
      <c r="Y42" s="55"/>
      <c r="Z42" s="55"/>
      <c r="AA42" s="55"/>
      <c r="AB42" s="55"/>
      <c r="AC42" s="55"/>
      <c r="AD42" s="97"/>
      <c r="AE42" s="55"/>
      <c r="AG42" s="110"/>
    </row>
    <row r="43" spans="1:33" s="11" customFormat="1" ht="63.75" customHeight="1">
      <c r="A43" s="55">
        <v>3</v>
      </c>
      <c r="B43" s="55" t="s">
        <v>306</v>
      </c>
      <c r="C43" s="55" t="s">
        <v>307</v>
      </c>
      <c r="D43" s="55" t="s">
        <v>308</v>
      </c>
      <c r="E43" s="56">
        <v>44711</v>
      </c>
      <c r="F43" s="56">
        <v>48365</v>
      </c>
      <c r="G43" s="60">
        <v>0.029900000000000003</v>
      </c>
      <c r="H43" s="61">
        <v>2000</v>
      </c>
      <c r="I43" s="61">
        <v>2000</v>
      </c>
      <c r="J43" s="61">
        <v>200</v>
      </c>
      <c r="K43" s="61">
        <v>200</v>
      </c>
      <c r="L43" s="55" t="s">
        <v>333</v>
      </c>
      <c r="M43" s="55">
        <v>150428</v>
      </c>
      <c r="N43" s="55" t="s">
        <v>333</v>
      </c>
      <c r="O43" s="55">
        <v>150428</v>
      </c>
      <c r="P43" s="72" t="s">
        <v>348</v>
      </c>
      <c r="Q43" s="55" t="s">
        <v>349</v>
      </c>
      <c r="R43" s="55" t="s">
        <v>135</v>
      </c>
      <c r="S43" s="55" t="s">
        <v>342</v>
      </c>
      <c r="T43" s="55" t="s">
        <v>342</v>
      </c>
      <c r="U43" s="55" t="s">
        <v>68</v>
      </c>
      <c r="V43" s="72" t="s">
        <v>347</v>
      </c>
      <c r="W43" s="55"/>
      <c r="X43" s="55"/>
      <c r="Y43" s="55"/>
      <c r="Z43" s="55"/>
      <c r="AA43" s="55"/>
      <c r="AB43" s="55"/>
      <c r="AC43" s="55"/>
      <c r="AD43" s="98"/>
      <c r="AE43" s="55"/>
      <c r="AG43" s="110"/>
    </row>
    <row r="44" spans="1:33" s="11" customFormat="1" ht="63.75" customHeight="1">
      <c r="A44" s="55">
        <v>4</v>
      </c>
      <c r="B44" s="55" t="s">
        <v>350</v>
      </c>
      <c r="C44" s="55" t="s">
        <v>351</v>
      </c>
      <c r="D44" s="55" t="s">
        <v>352</v>
      </c>
      <c r="E44" s="56">
        <v>44586</v>
      </c>
      <c r="F44" s="56">
        <v>50066</v>
      </c>
      <c r="G44" s="60">
        <v>0.0329</v>
      </c>
      <c r="H44" s="61">
        <v>9500</v>
      </c>
      <c r="I44" s="61">
        <v>9500</v>
      </c>
      <c r="J44" s="61">
        <v>7000</v>
      </c>
      <c r="K44" s="61">
        <v>7000</v>
      </c>
      <c r="L44" s="55" t="s">
        <v>353</v>
      </c>
      <c r="M44" s="55">
        <v>150430</v>
      </c>
      <c r="N44" s="55" t="s">
        <v>353</v>
      </c>
      <c r="O44" s="55">
        <v>150430</v>
      </c>
      <c r="P44" s="72" t="s">
        <v>354</v>
      </c>
      <c r="Q44" s="55" t="s">
        <v>355</v>
      </c>
      <c r="R44" s="55" t="s">
        <v>119</v>
      </c>
      <c r="S44" s="55" t="s">
        <v>356</v>
      </c>
      <c r="T44" s="55" t="s">
        <v>356</v>
      </c>
      <c r="U44" s="55" t="s">
        <v>68</v>
      </c>
      <c r="V44" s="72" t="s">
        <v>357</v>
      </c>
      <c r="W44" s="55" t="s">
        <v>358</v>
      </c>
      <c r="X44" s="55" t="s">
        <v>359</v>
      </c>
      <c r="Y44" s="55" t="s">
        <v>135</v>
      </c>
      <c r="Z44" s="55" t="s">
        <v>360</v>
      </c>
      <c r="AA44" s="55" t="s">
        <v>360</v>
      </c>
      <c r="AB44" s="55" t="s">
        <v>68</v>
      </c>
      <c r="AC44" s="55">
        <v>1</v>
      </c>
      <c r="AD44" s="99">
        <v>44925</v>
      </c>
      <c r="AE44" s="55"/>
      <c r="AG44" s="111" t="s">
        <v>54</v>
      </c>
    </row>
    <row r="45" spans="1:33" s="12" customFormat="1" ht="63.75" customHeight="1">
      <c r="A45" s="45">
        <v>5</v>
      </c>
      <c r="B45" s="45" t="s">
        <v>361</v>
      </c>
      <c r="C45" s="45" t="s">
        <v>362</v>
      </c>
      <c r="D45" s="45" t="s">
        <v>363</v>
      </c>
      <c r="E45" s="51">
        <v>44586</v>
      </c>
      <c r="F45" s="51">
        <v>51892</v>
      </c>
      <c r="G45" s="47">
        <v>0.0336</v>
      </c>
      <c r="H45" s="48">
        <v>3900</v>
      </c>
      <c r="I45" s="48">
        <v>3900</v>
      </c>
      <c r="J45" s="48">
        <v>198</v>
      </c>
      <c r="K45" s="48">
        <v>198</v>
      </c>
      <c r="L45" s="45" t="s">
        <v>364</v>
      </c>
      <c r="M45" s="45">
        <v>150426</v>
      </c>
      <c r="N45" s="45" t="s">
        <v>364</v>
      </c>
      <c r="O45" s="45">
        <v>150426</v>
      </c>
      <c r="P45" s="73" t="s">
        <v>365</v>
      </c>
      <c r="Q45" s="45" t="s">
        <v>366</v>
      </c>
      <c r="R45" s="45" t="s">
        <v>135</v>
      </c>
      <c r="S45" s="45" t="s">
        <v>367</v>
      </c>
      <c r="T45" s="45" t="s">
        <v>367</v>
      </c>
      <c r="U45" s="45" t="s">
        <v>68</v>
      </c>
      <c r="V45" s="73" t="s">
        <v>368</v>
      </c>
      <c r="W45" s="45" t="s">
        <v>369</v>
      </c>
      <c r="X45" s="45" t="s">
        <v>370</v>
      </c>
      <c r="Y45" s="45" t="s">
        <v>371</v>
      </c>
      <c r="Z45" s="45" t="s">
        <v>372</v>
      </c>
      <c r="AA45" s="45" t="s">
        <v>372</v>
      </c>
      <c r="AB45" s="45" t="s">
        <v>68</v>
      </c>
      <c r="AC45" s="45">
        <v>2</v>
      </c>
      <c r="AD45" s="89">
        <v>45170</v>
      </c>
      <c r="AE45" s="45"/>
      <c r="AG45" s="112" t="s">
        <v>54</v>
      </c>
    </row>
    <row r="46" spans="1:33" s="12" customFormat="1" ht="63.75" customHeight="1">
      <c r="A46" s="45">
        <v>6</v>
      </c>
      <c r="B46" s="45" t="s">
        <v>361</v>
      </c>
      <c r="C46" s="45" t="s">
        <v>362</v>
      </c>
      <c r="D46" s="45" t="s">
        <v>363</v>
      </c>
      <c r="E46" s="51">
        <v>44586</v>
      </c>
      <c r="F46" s="51">
        <v>51892</v>
      </c>
      <c r="G46" s="47">
        <v>0.0336</v>
      </c>
      <c r="H46" s="48">
        <v>3600</v>
      </c>
      <c r="I46" s="48">
        <v>3600</v>
      </c>
      <c r="J46" s="48">
        <v>199</v>
      </c>
      <c r="K46" s="48">
        <v>1924</v>
      </c>
      <c r="L46" s="45" t="s">
        <v>364</v>
      </c>
      <c r="M46" s="45">
        <v>150426</v>
      </c>
      <c r="N46" s="45" t="s">
        <v>364</v>
      </c>
      <c r="O46" s="45">
        <v>150426</v>
      </c>
      <c r="P46" s="73" t="s">
        <v>373</v>
      </c>
      <c r="Q46" s="45" t="s">
        <v>374</v>
      </c>
      <c r="R46" s="45" t="s">
        <v>88</v>
      </c>
      <c r="S46" s="45" t="s">
        <v>372</v>
      </c>
      <c r="T46" s="45" t="s">
        <v>372</v>
      </c>
      <c r="U46" s="45" t="s">
        <v>68</v>
      </c>
      <c r="V46" s="73"/>
      <c r="W46" s="45"/>
      <c r="X46" s="45"/>
      <c r="Y46" s="45"/>
      <c r="Z46" s="45"/>
      <c r="AA46" s="45"/>
      <c r="AB46" s="45"/>
      <c r="AC46" s="45"/>
      <c r="AD46" s="92"/>
      <c r="AE46" s="45"/>
      <c r="AG46" s="112"/>
    </row>
    <row r="47" spans="1:33" s="12" customFormat="1" ht="63.75" customHeight="1">
      <c r="A47" s="45">
        <v>7</v>
      </c>
      <c r="B47" s="45" t="s">
        <v>350</v>
      </c>
      <c r="C47" s="45" t="s">
        <v>375</v>
      </c>
      <c r="D47" s="45" t="s">
        <v>376</v>
      </c>
      <c r="E47" s="51">
        <v>44586</v>
      </c>
      <c r="F47" s="51">
        <v>50066</v>
      </c>
      <c r="G47" s="47">
        <v>0.0329</v>
      </c>
      <c r="H47" s="48">
        <v>2200</v>
      </c>
      <c r="I47" s="48">
        <v>2200</v>
      </c>
      <c r="J47" s="48">
        <v>200</v>
      </c>
      <c r="K47" s="48">
        <v>141</v>
      </c>
      <c r="L47" s="45" t="s">
        <v>364</v>
      </c>
      <c r="M47" s="45">
        <v>150426</v>
      </c>
      <c r="N47" s="45" t="s">
        <v>364</v>
      </c>
      <c r="O47" s="45">
        <v>150426</v>
      </c>
      <c r="P47" s="73" t="s">
        <v>377</v>
      </c>
      <c r="Q47" s="45" t="s">
        <v>378</v>
      </c>
      <c r="R47" s="45" t="s">
        <v>379</v>
      </c>
      <c r="S47" s="45" t="s">
        <v>380</v>
      </c>
      <c r="T47" s="45" t="s">
        <v>380</v>
      </c>
      <c r="U47" s="45" t="s">
        <v>68</v>
      </c>
      <c r="V47" s="73"/>
      <c r="W47" s="45" t="s">
        <v>381</v>
      </c>
      <c r="X47" s="45" t="s">
        <v>382</v>
      </c>
      <c r="Y47" s="45" t="s">
        <v>218</v>
      </c>
      <c r="Z47" s="45" t="s">
        <v>383</v>
      </c>
      <c r="AA47" s="45" t="s">
        <v>383</v>
      </c>
      <c r="AB47" s="45" t="s">
        <v>68</v>
      </c>
      <c r="AC47" s="45">
        <v>3</v>
      </c>
      <c r="AD47" s="89">
        <v>45658</v>
      </c>
      <c r="AE47" s="45"/>
      <c r="AG47" s="112" t="s">
        <v>54</v>
      </c>
    </row>
    <row r="48" spans="1:33" s="12" customFormat="1" ht="63.75" customHeight="1">
      <c r="A48" s="45">
        <v>8</v>
      </c>
      <c r="B48" s="45" t="s">
        <v>361</v>
      </c>
      <c r="C48" s="45" t="s">
        <v>362</v>
      </c>
      <c r="D48" s="45" t="s">
        <v>363</v>
      </c>
      <c r="E48" s="51">
        <v>44586</v>
      </c>
      <c r="F48" s="51">
        <v>51892</v>
      </c>
      <c r="G48" s="47">
        <v>0.0336</v>
      </c>
      <c r="H48" s="48">
        <v>2000</v>
      </c>
      <c r="I48" s="48">
        <v>2000</v>
      </c>
      <c r="J48" s="48">
        <v>201</v>
      </c>
      <c r="K48" s="48">
        <v>171</v>
      </c>
      <c r="L48" s="45" t="s">
        <v>364</v>
      </c>
      <c r="M48" s="45">
        <v>150426</v>
      </c>
      <c r="N48" s="45" t="s">
        <v>364</v>
      </c>
      <c r="O48" s="45">
        <v>150426</v>
      </c>
      <c r="P48" s="73" t="s">
        <v>384</v>
      </c>
      <c r="Q48" s="45" t="s">
        <v>385</v>
      </c>
      <c r="R48" s="45" t="s">
        <v>326</v>
      </c>
      <c r="S48" s="45" t="s">
        <v>380</v>
      </c>
      <c r="T48" s="45" t="s">
        <v>386</v>
      </c>
      <c r="U48" s="45" t="s">
        <v>68</v>
      </c>
      <c r="V48" s="73"/>
      <c r="W48" s="45"/>
      <c r="X48" s="45"/>
      <c r="Y48" s="45"/>
      <c r="Z48" s="45"/>
      <c r="AA48" s="45"/>
      <c r="AB48" s="45"/>
      <c r="AC48" s="45"/>
      <c r="AD48" s="92"/>
      <c r="AE48" s="45"/>
      <c r="AG48" s="112"/>
    </row>
    <row r="49" spans="1:34" s="12" customFormat="1" ht="63.75" customHeight="1">
      <c r="A49" s="45">
        <v>9</v>
      </c>
      <c r="B49" s="45" t="s">
        <v>387</v>
      </c>
      <c r="C49" s="45" t="s">
        <v>388</v>
      </c>
      <c r="D49" s="45" t="s">
        <v>389</v>
      </c>
      <c r="E49" s="51">
        <v>44711</v>
      </c>
      <c r="F49" s="51">
        <v>55669</v>
      </c>
      <c r="G49" s="47">
        <v>0.0345</v>
      </c>
      <c r="H49" s="48">
        <v>2000</v>
      </c>
      <c r="I49" s="48">
        <v>2000</v>
      </c>
      <c r="J49" s="48">
        <v>2000</v>
      </c>
      <c r="K49" s="48">
        <v>424</v>
      </c>
      <c r="L49" s="45" t="s">
        <v>390</v>
      </c>
      <c r="M49" s="45">
        <v>150402</v>
      </c>
      <c r="N49" s="45" t="s">
        <v>390</v>
      </c>
      <c r="O49" s="45">
        <v>150402</v>
      </c>
      <c r="P49" s="73" t="s">
        <v>391</v>
      </c>
      <c r="Q49" s="45" t="s">
        <v>392</v>
      </c>
      <c r="R49" s="45" t="s">
        <v>152</v>
      </c>
      <c r="S49" s="45" t="s">
        <v>393</v>
      </c>
      <c r="T49" s="45" t="s">
        <v>394</v>
      </c>
      <c r="U49" s="45" t="s">
        <v>68</v>
      </c>
      <c r="V49" s="73" t="s">
        <v>395</v>
      </c>
      <c r="W49" s="76" t="s">
        <v>396</v>
      </c>
      <c r="X49" s="76" t="s">
        <v>397</v>
      </c>
      <c r="Y49" s="76" t="s">
        <v>398</v>
      </c>
      <c r="Z49" s="76" t="s">
        <v>393</v>
      </c>
      <c r="AA49" s="76" t="s">
        <v>399</v>
      </c>
      <c r="AB49" s="76" t="s">
        <v>68</v>
      </c>
      <c r="AC49" s="76" t="s">
        <v>154</v>
      </c>
      <c r="AD49" s="100">
        <v>44926</v>
      </c>
      <c r="AE49" s="76"/>
      <c r="AG49" s="104" t="s">
        <v>54</v>
      </c>
      <c r="AH49" s="5"/>
    </row>
    <row r="50" spans="1:34" s="12" customFormat="1" ht="63.75" customHeight="1">
      <c r="A50" s="45">
        <v>10</v>
      </c>
      <c r="B50" s="45" t="s">
        <v>387</v>
      </c>
      <c r="C50" s="45" t="s">
        <v>388</v>
      </c>
      <c r="D50" s="45" t="s">
        <v>389</v>
      </c>
      <c r="E50" s="51">
        <v>44711</v>
      </c>
      <c r="F50" s="51">
        <v>55669</v>
      </c>
      <c r="G50" s="47">
        <v>0.0345</v>
      </c>
      <c r="H50" s="48">
        <v>2000</v>
      </c>
      <c r="I50" s="48">
        <v>2000</v>
      </c>
      <c r="J50" s="48">
        <v>1895</v>
      </c>
      <c r="K50" s="48">
        <v>380</v>
      </c>
      <c r="L50" s="45" t="s">
        <v>390</v>
      </c>
      <c r="M50" s="45">
        <v>150402</v>
      </c>
      <c r="N50" s="45" t="s">
        <v>390</v>
      </c>
      <c r="O50" s="45">
        <v>150402</v>
      </c>
      <c r="P50" s="73" t="s">
        <v>400</v>
      </c>
      <c r="Q50" s="45" t="s">
        <v>401</v>
      </c>
      <c r="R50" s="45" t="s">
        <v>152</v>
      </c>
      <c r="S50" s="45" t="s">
        <v>393</v>
      </c>
      <c r="T50" s="45" t="s">
        <v>394</v>
      </c>
      <c r="U50" s="45" t="s">
        <v>68</v>
      </c>
      <c r="V50" s="73" t="s">
        <v>402</v>
      </c>
      <c r="W50" s="78"/>
      <c r="X50" s="78"/>
      <c r="Y50" s="78"/>
      <c r="Z50" s="78"/>
      <c r="AA50" s="78"/>
      <c r="AB50" s="78"/>
      <c r="AC50" s="78"/>
      <c r="AD50" s="101"/>
      <c r="AE50" s="78"/>
      <c r="AG50" s="104"/>
      <c r="AH50" s="5"/>
    </row>
    <row r="51" spans="1:34" s="12" customFormat="1" ht="63.75" customHeight="1">
      <c r="A51" s="45">
        <v>11</v>
      </c>
      <c r="B51" s="45" t="s">
        <v>387</v>
      </c>
      <c r="C51" s="45" t="s">
        <v>388</v>
      </c>
      <c r="D51" s="45" t="s">
        <v>389</v>
      </c>
      <c r="E51" s="51">
        <v>44711</v>
      </c>
      <c r="F51" s="51">
        <v>55669</v>
      </c>
      <c r="G51" s="47">
        <v>0.0345</v>
      </c>
      <c r="H51" s="48">
        <v>2000</v>
      </c>
      <c r="I51" s="48">
        <v>2000</v>
      </c>
      <c r="J51" s="48">
        <v>2000</v>
      </c>
      <c r="K51" s="48">
        <v>432</v>
      </c>
      <c r="L51" s="45" t="s">
        <v>390</v>
      </c>
      <c r="M51" s="45">
        <v>150402</v>
      </c>
      <c r="N51" s="45" t="s">
        <v>390</v>
      </c>
      <c r="O51" s="45">
        <v>150402</v>
      </c>
      <c r="P51" s="73" t="s">
        <v>403</v>
      </c>
      <c r="Q51" s="45" t="s">
        <v>404</v>
      </c>
      <c r="R51" s="45" t="s">
        <v>152</v>
      </c>
      <c r="S51" s="45" t="s">
        <v>393</v>
      </c>
      <c r="T51" s="45" t="s">
        <v>394</v>
      </c>
      <c r="U51" s="45" t="s">
        <v>68</v>
      </c>
      <c r="V51" s="73" t="s">
        <v>405</v>
      </c>
      <c r="W51" s="78"/>
      <c r="X51" s="78"/>
      <c r="Y51" s="78"/>
      <c r="Z51" s="78"/>
      <c r="AA51" s="78"/>
      <c r="AB51" s="78"/>
      <c r="AC51" s="78"/>
      <c r="AD51" s="101"/>
      <c r="AE51" s="78"/>
      <c r="AG51" s="104"/>
      <c r="AH51" s="5"/>
    </row>
    <row r="52" spans="1:34" s="12" customFormat="1" ht="63.75" customHeight="1">
      <c r="A52" s="45">
        <v>12</v>
      </c>
      <c r="B52" s="45" t="s">
        <v>387</v>
      </c>
      <c r="C52" s="45" t="s">
        <v>388</v>
      </c>
      <c r="D52" s="45" t="s">
        <v>389</v>
      </c>
      <c r="E52" s="51">
        <v>44711</v>
      </c>
      <c r="F52" s="51">
        <v>55669</v>
      </c>
      <c r="G52" s="47">
        <v>0.0345</v>
      </c>
      <c r="H52" s="48">
        <v>2000</v>
      </c>
      <c r="I52" s="48">
        <v>2000</v>
      </c>
      <c r="J52" s="48">
        <v>2000</v>
      </c>
      <c r="K52" s="48">
        <v>524</v>
      </c>
      <c r="L52" s="45" t="s">
        <v>390</v>
      </c>
      <c r="M52" s="45">
        <v>150402</v>
      </c>
      <c r="N52" s="45" t="s">
        <v>390</v>
      </c>
      <c r="O52" s="45">
        <v>150402</v>
      </c>
      <c r="P52" s="73" t="s">
        <v>406</v>
      </c>
      <c r="Q52" s="45" t="s">
        <v>407</v>
      </c>
      <c r="R52" s="45" t="s">
        <v>152</v>
      </c>
      <c r="S52" s="45" t="s">
        <v>393</v>
      </c>
      <c r="T52" s="45" t="s">
        <v>394</v>
      </c>
      <c r="U52" s="45" t="s">
        <v>68</v>
      </c>
      <c r="V52" s="73" t="s">
        <v>408</v>
      </c>
      <c r="W52" s="80"/>
      <c r="X52" s="80"/>
      <c r="Y52" s="80"/>
      <c r="Z52" s="80"/>
      <c r="AA52" s="80"/>
      <c r="AB52" s="80"/>
      <c r="AC52" s="80"/>
      <c r="AD52" s="102"/>
      <c r="AE52" s="80"/>
      <c r="AG52" s="104"/>
      <c r="AH52" s="5"/>
    </row>
    <row r="53" spans="1:33" s="3" customFormat="1" ht="42.75" customHeight="1">
      <c r="A53" s="37">
        <v>1</v>
      </c>
      <c r="B53" s="37" t="s">
        <v>409</v>
      </c>
      <c r="C53" s="37"/>
      <c r="D53" s="37"/>
      <c r="E53" s="42"/>
      <c r="F53" s="42"/>
      <c r="G53" s="43"/>
      <c r="H53" s="44">
        <f>H54</f>
        <v>24900</v>
      </c>
      <c r="I53" s="44">
        <f>I54</f>
        <v>24900</v>
      </c>
      <c r="J53" s="44">
        <f>J54</f>
        <v>1000</v>
      </c>
      <c r="K53" s="44">
        <f>K54</f>
        <v>1000</v>
      </c>
      <c r="L53" s="37"/>
      <c r="M53" s="37"/>
      <c r="N53" s="37"/>
      <c r="O53" s="37"/>
      <c r="P53" s="37"/>
      <c r="Q53" s="37"/>
      <c r="R53" s="37"/>
      <c r="S53" s="37"/>
      <c r="T53" s="37"/>
      <c r="U53" s="37"/>
      <c r="V53" s="37"/>
      <c r="W53" s="37"/>
      <c r="X53" s="37"/>
      <c r="Y53" s="37"/>
      <c r="Z53" s="37"/>
      <c r="AA53" s="37"/>
      <c r="AB53" s="37"/>
      <c r="AC53" s="37"/>
      <c r="AD53" s="84"/>
      <c r="AE53" s="87"/>
      <c r="AG53" s="27"/>
    </row>
    <row r="54" spans="1:33" s="13" customFormat="1" ht="177.75" customHeight="1">
      <c r="A54" s="45">
        <v>1</v>
      </c>
      <c r="B54" s="45" t="s">
        <v>306</v>
      </c>
      <c r="C54" s="45" t="s">
        <v>307</v>
      </c>
      <c r="D54" s="45" t="s">
        <v>308</v>
      </c>
      <c r="E54" s="51">
        <v>44711</v>
      </c>
      <c r="F54" s="51">
        <v>48365</v>
      </c>
      <c r="G54" s="54">
        <v>0.029900000000000003</v>
      </c>
      <c r="H54" s="48">
        <v>24900</v>
      </c>
      <c r="I54" s="48">
        <v>24900</v>
      </c>
      <c r="J54" s="48">
        <v>1000</v>
      </c>
      <c r="K54" s="48">
        <v>1000</v>
      </c>
      <c r="L54" s="45" t="s">
        <v>410</v>
      </c>
      <c r="M54" s="45">
        <v>152500</v>
      </c>
      <c r="N54" s="45" t="s">
        <v>410</v>
      </c>
      <c r="O54" s="45">
        <v>152500</v>
      </c>
      <c r="P54" s="45" t="s">
        <v>411</v>
      </c>
      <c r="Q54" s="45" t="s">
        <v>412</v>
      </c>
      <c r="R54" s="45" t="s">
        <v>413</v>
      </c>
      <c r="S54" s="45" t="s">
        <v>414</v>
      </c>
      <c r="T54" s="45" t="s">
        <v>415</v>
      </c>
      <c r="U54" s="45" t="s">
        <v>47</v>
      </c>
      <c r="V54" s="45" t="s">
        <v>416</v>
      </c>
      <c r="W54" s="45" t="s">
        <v>417</v>
      </c>
      <c r="X54" s="45" t="s">
        <v>418</v>
      </c>
      <c r="Y54" s="45" t="s">
        <v>413</v>
      </c>
      <c r="Z54" s="45" t="s">
        <v>414</v>
      </c>
      <c r="AA54" s="45" t="s">
        <v>415</v>
      </c>
      <c r="AB54" s="45" t="s">
        <v>68</v>
      </c>
      <c r="AC54" s="45" t="s">
        <v>53</v>
      </c>
      <c r="AD54" s="86">
        <v>45139</v>
      </c>
      <c r="AE54" s="103"/>
      <c r="AG54" s="113" t="s">
        <v>54</v>
      </c>
    </row>
    <row r="55" spans="1:33" s="3" customFormat="1" ht="45.75" customHeight="1">
      <c r="A55" s="37">
        <v>2</v>
      </c>
      <c r="B55" s="37" t="s">
        <v>419</v>
      </c>
      <c r="C55" s="37"/>
      <c r="D55" s="37"/>
      <c r="E55" s="51"/>
      <c r="F55" s="51"/>
      <c r="G55" s="43"/>
      <c r="H55" s="44">
        <f>SUM(H56:H57)</f>
        <v>13000</v>
      </c>
      <c r="I55" s="44">
        <f>SUM(I56:I57)</f>
        <v>13000</v>
      </c>
      <c r="J55" s="44">
        <f>SUM(J56:J57)</f>
        <v>4461.6914</v>
      </c>
      <c r="K55" s="44">
        <f>SUM(K56:K57)</f>
        <v>2247</v>
      </c>
      <c r="L55" s="37"/>
      <c r="M55" s="37"/>
      <c r="N55" s="37"/>
      <c r="O55" s="37"/>
      <c r="P55" s="37"/>
      <c r="Q55" s="37"/>
      <c r="R55" s="37"/>
      <c r="S55" s="37"/>
      <c r="T55" s="37"/>
      <c r="U55" s="37"/>
      <c r="V55" s="37"/>
      <c r="W55" s="37"/>
      <c r="X55" s="37"/>
      <c r="Y55" s="37"/>
      <c r="Z55" s="37"/>
      <c r="AA55" s="37"/>
      <c r="AB55" s="37"/>
      <c r="AC55" s="37"/>
      <c r="AD55" s="84"/>
      <c r="AE55" s="87"/>
      <c r="AG55" s="27"/>
    </row>
    <row r="56" spans="1:34" s="2" customFormat="1" ht="81" customHeight="1">
      <c r="A56" s="45">
        <v>1</v>
      </c>
      <c r="B56" s="45" t="s">
        <v>420</v>
      </c>
      <c r="C56" s="45" t="s">
        <v>421</v>
      </c>
      <c r="D56" s="45" t="s">
        <v>422</v>
      </c>
      <c r="E56" s="51">
        <v>43889</v>
      </c>
      <c r="F56" s="51">
        <v>49370</v>
      </c>
      <c r="G56" s="47">
        <v>0.0339</v>
      </c>
      <c r="H56" s="48">
        <v>10000</v>
      </c>
      <c r="I56" s="48">
        <v>10000</v>
      </c>
      <c r="J56" s="48">
        <v>2873.6914</v>
      </c>
      <c r="K56" s="48">
        <v>1500</v>
      </c>
      <c r="L56" s="45" t="s">
        <v>423</v>
      </c>
      <c r="M56" s="45">
        <v>150924</v>
      </c>
      <c r="N56" s="45" t="s">
        <v>423</v>
      </c>
      <c r="O56" s="45">
        <v>150924</v>
      </c>
      <c r="P56" s="45" t="s">
        <v>424</v>
      </c>
      <c r="Q56" s="45" t="s">
        <v>425</v>
      </c>
      <c r="R56" s="45" t="s">
        <v>426</v>
      </c>
      <c r="S56" s="45" t="s">
        <v>427</v>
      </c>
      <c r="T56" s="45" t="s">
        <v>427</v>
      </c>
      <c r="U56" s="45" t="s">
        <v>68</v>
      </c>
      <c r="V56" s="45" t="s">
        <v>428</v>
      </c>
      <c r="W56" s="45" t="s">
        <v>429</v>
      </c>
      <c r="X56" s="45" t="s">
        <v>430</v>
      </c>
      <c r="Y56" s="45" t="s">
        <v>135</v>
      </c>
      <c r="Z56" s="45" t="s">
        <v>431</v>
      </c>
      <c r="AA56" s="45" t="s">
        <v>432</v>
      </c>
      <c r="AB56" s="45" t="s">
        <v>47</v>
      </c>
      <c r="AC56" s="45" t="s">
        <v>53</v>
      </c>
      <c r="AD56" s="86">
        <v>45536</v>
      </c>
      <c r="AE56" s="45"/>
      <c r="AG56" s="18" t="s">
        <v>433</v>
      </c>
      <c r="AH56" s="1"/>
    </row>
    <row r="57" spans="1:34" s="14" customFormat="1" ht="84.75" customHeight="1">
      <c r="A57" s="62">
        <v>2</v>
      </c>
      <c r="B57" s="45" t="s">
        <v>157</v>
      </c>
      <c r="C57" s="62" t="s">
        <v>158</v>
      </c>
      <c r="D57" s="62" t="s">
        <v>159</v>
      </c>
      <c r="E57" s="51">
        <v>44425</v>
      </c>
      <c r="F57" s="51">
        <v>51731</v>
      </c>
      <c r="G57" s="63">
        <v>0.0354</v>
      </c>
      <c r="H57" s="64">
        <v>3000</v>
      </c>
      <c r="I57" s="64">
        <v>3000</v>
      </c>
      <c r="J57" s="64">
        <v>1588</v>
      </c>
      <c r="K57" s="64">
        <v>747</v>
      </c>
      <c r="L57" s="62" t="s">
        <v>434</v>
      </c>
      <c r="M57" s="62">
        <v>150923</v>
      </c>
      <c r="N57" s="62" t="s">
        <v>434</v>
      </c>
      <c r="O57" s="62">
        <v>150923</v>
      </c>
      <c r="P57" s="62" t="s">
        <v>435</v>
      </c>
      <c r="Q57" s="62" t="s">
        <v>436</v>
      </c>
      <c r="R57" s="62" t="s">
        <v>147</v>
      </c>
      <c r="S57" s="62" t="s">
        <v>437</v>
      </c>
      <c r="T57" s="62" t="s">
        <v>437</v>
      </c>
      <c r="U57" s="62" t="s">
        <v>68</v>
      </c>
      <c r="V57" s="62" t="s">
        <v>438</v>
      </c>
      <c r="W57" s="62" t="s">
        <v>439</v>
      </c>
      <c r="X57" s="62" t="s">
        <v>440</v>
      </c>
      <c r="Y57" s="62" t="s">
        <v>45</v>
      </c>
      <c r="Z57" s="62" t="s">
        <v>441</v>
      </c>
      <c r="AA57" s="62" t="s">
        <v>441</v>
      </c>
      <c r="AB57" s="62" t="s">
        <v>68</v>
      </c>
      <c r="AC57" s="45" t="s">
        <v>53</v>
      </c>
      <c r="AD57" s="86">
        <v>44865</v>
      </c>
      <c r="AE57" s="45"/>
      <c r="AG57" s="114" t="s">
        <v>442</v>
      </c>
      <c r="AH57" s="14" t="s">
        <v>443</v>
      </c>
    </row>
    <row r="58" spans="1:33" s="3" customFormat="1" ht="43.5" customHeight="1">
      <c r="A58" s="37">
        <v>1</v>
      </c>
      <c r="B58" s="37" t="s">
        <v>444</v>
      </c>
      <c r="C58" s="37"/>
      <c r="D58" s="37"/>
      <c r="E58" s="51"/>
      <c r="F58" s="51"/>
      <c r="G58" s="43"/>
      <c r="H58" s="44">
        <f>H59</f>
        <v>24000</v>
      </c>
      <c r="I58" s="44">
        <f>I59</f>
        <v>24000</v>
      </c>
      <c r="J58" s="44">
        <f>J59</f>
        <v>9470.06</v>
      </c>
      <c r="K58" s="44">
        <f>K59</f>
        <v>9470.06</v>
      </c>
      <c r="L58" s="37"/>
      <c r="M58" s="37"/>
      <c r="N58" s="37"/>
      <c r="O58" s="37"/>
      <c r="P58" s="37"/>
      <c r="Q58" s="37"/>
      <c r="R58" s="37"/>
      <c r="S58" s="37"/>
      <c r="T58" s="37"/>
      <c r="U58" s="37"/>
      <c r="V58" s="37"/>
      <c r="W58" s="37"/>
      <c r="X58" s="37"/>
      <c r="Y58" s="37"/>
      <c r="Z58" s="37"/>
      <c r="AA58" s="37"/>
      <c r="AB58" s="37"/>
      <c r="AC58" s="37"/>
      <c r="AD58" s="84"/>
      <c r="AE58" s="87"/>
      <c r="AG58" s="27"/>
    </row>
    <row r="59" spans="1:33" s="15" customFormat="1" ht="151.5" customHeight="1">
      <c r="A59" s="45">
        <v>1</v>
      </c>
      <c r="B59" s="65">
        <v>160795</v>
      </c>
      <c r="C59" s="65" t="s">
        <v>445</v>
      </c>
      <c r="D59" s="65" t="s">
        <v>446</v>
      </c>
      <c r="E59" s="51">
        <v>43983</v>
      </c>
      <c r="F59" s="51">
        <v>51288</v>
      </c>
      <c r="G59" s="47">
        <v>0.035</v>
      </c>
      <c r="H59" s="48">
        <v>24000</v>
      </c>
      <c r="I59" s="48">
        <v>24000</v>
      </c>
      <c r="J59" s="48">
        <v>9470.06</v>
      </c>
      <c r="K59" s="48">
        <v>9470.06</v>
      </c>
      <c r="L59" s="45" t="s">
        <v>447</v>
      </c>
      <c r="M59" s="45">
        <v>156002</v>
      </c>
      <c r="N59" s="45" t="s">
        <v>447</v>
      </c>
      <c r="O59" s="45">
        <v>156002</v>
      </c>
      <c r="P59" s="45" t="s">
        <v>448</v>
      </c>
      <c r="Q59" s="45" t="s">
        <v>449</v>
      </c>
      <c r="R59" s="45" t="s">
        <v>135</v>
      </c>
      <c r="S59" s="45" t="s">
        <v>450</v>
      </c>
      <c r="T59" s="45" t="s">
        <v>451</v>
      </c>
      <c r="U59" s="45" t="s">
        <v>68</v>
      </c>
      <c r="V59" s="45" t="s">
        <v>452</v>
      </c>
      <c r="W59" s="45" t="s">
        <v>453</v>
      </c>
      <c r="X59" s="45" t="s">
        <v>454</v>
      </c>
      <c r="Y59" s="45" t="s">
        <v>455</v>
      </c>
      <c r="Z59" s="45" t="s">
        <v>450</v>
      </c>
      <c r="AA59" s="45" t="s">
        <v>451</v>
      </c>
      <c r="AB59" s="45" t="s">
        <v>68</v>
      </c>
      <c r="AC59" s="45" t="s">
        <v>74</v>
      </c>
      <c r="AD59" s="86">
        <v>45444</v>
      </c>
      <c r="AE59" s="45"/>
      <c r="AG59" s="115" t="s">
        <v>54</v>
      </c>
    </row>
    <row r="60" spans="1:33" s="3" customFormat="1" ht="39.75" customHeight="1">
      <c r="A60" s="37">
        <v>2</v>
      </c>
      <c r="B60" s="37" t="s">
        <v>456</v>
      </c>
      <c r="C60" s="37"/>
      <c r="D60" s="37"/>
      <c r="E60" s="42"/>
      <c r="F60" s="42"/>
      <c r="G60" s="43"/>
      <c r="H60" s="44">
        <f>SUM(H61:H62)</f>
        <v>13000</v>
      </c>
      <c r="I60" s="44">
        <f>SUM(I61:I62)</f>
        <v>13000</v>
      </c>
      <c r="J60" s="44">
        <f>SUM(J61:J62)</f>
        <v>13000</v>
      </c>
      <c r="K60" s="44">
        <f>SUM(K61:K62)</f>
        <v>4300</v>
      </c>
      <c r="L60" s="37"/>
      <c r="M60" s="37"/>
      <c r="N60" s="37"/>
      <c r="O60" s="37"/>
      <c r="P60" s="37"/>
      <c r="Q60" s="37"/>
      <c r="R60" s="37"/>
      <c r="S60" s="37"/>
      <c r="T60" s="37"/>
      <c r="U60" s="37"/>
      <c r="V60" s="37"/>
      <c r="W60" s="37"/>
      <c r="X60" s="37"/>
      <c r="Y60" s="37"/>
      <c r="Z60" s="37"/>
      <c r="AA60" s="37"/>
      <c r="AB60" s="37"/>
      <c r="AC60" s="37"/>
      <c r="AD60" s="84"/>
      <c r="AE60" s="87"/>
      <c r="AG60" s="27"/>
    </row>
    <row r="61" spans="1:33" s="16" customFormat="1" ht="109.5" customHeight="1">
      <c r="A61" s="66">
        <v>1</v>
      </c>
      <c r="B61" s="66" t="s">
        <v>112</v>
      </c>
      <c r="C61" s="66" t="s">
        <v>457</v>
      </c>
      <c r="D61" s="66" t="s">
        <v>458</v>
      </c>
      <c r="E61" s="51">
        <v>44012</v>
      </c>
      <c r="F61" s="51">
        <v>49490</v>
      </c>
      <c r="G61" s="67">
        <v>0.0359</v>
      </c>
      <c r="H61" s="68">
        <v>3000</v>
      </c>
      <c r="I61" s="68">
        <v>3000</v>
      </c>
      <c r="J61" s="68">
        <v>3000</v>
      </c>
      <c r="K61" s="68">
        <v>3000</v>
      </c>
      <c r="L61" s="66" t="s">
        <v>459</v>
      </c>
      <c r="M61" s="66">
        <v>150800</v>
      </c>
      <c r="N61" s="66" t="s">
        <v>459</v>
      </c>
      <c r="O61" s="66">
        <v>150800</v>
      </c>
      <c r="P61" s="66" t="s">
        <v>460</v>
      </c>
      <c r="Q61" s="66" t="s">
        <v>461</v>
      </c>
      <c r="R61" s="66" t="s">
        <v>462</v>
      </c>
      <c r="S61" s="66" t="s">
        <v>463</v>
      </c>
      <c r="T61" s="66" t="s">
        <v>464</v>
      </c>
      <c r="U61" s="66" t="s">
        <v>68</v>
      </c>
      <c r="V61" s="66" t="s">
        <v>465</v>
      </c>
      <c r="W61" s="66" t="s">
        <v>466</v>
      </c>
      <c r="X61" s="66" t="s">
        <v>467</v>
      </c>
      <c r="Y61" s="66" t="s">
        <v>462</v>
      </c>
      <c r="Z61" s="66" t="s">
        <v>463</v>
      </c>
      <c r="AA61" s="66" t="s">
        <v>468</v>
      </c>
      <c r="AB61" s="66" t="s">
        <v>68</v>
      </c>
      <c r="AC61" s="66" t="s">
        <v>53</v>
      </c>
      <c r="AD61" s="86">
        <v>45410</v>
      </c>
      <c r="AE61" s="66"/>
      <c r="AG61" s="115" t="s">
        <v>54</v>
      </c>
    </row>
    <row r="62" spans="1:33" s="16" customFormat="1" ht="124.5" customHeight="1">
      <c r="A62" s="66">
        <v>2</v>
      </c>
      <c r="B62" s="66" t="s">
        <v>157</v>
      </c>
      <c r="C62" s="66" t="s">
        <v>158</v>
      </c>
      <c r="D62" s="66" t="s">
        <v>159</v>
      </c>
      <c r="E62" s="51">
        <v>44425</v>
      </c>
      <c r="F62" s="51">
        <v>51731</v>
      </c>
      <c r="G62" s="67">
        <v>0.0354</v>
      </c>
      <c r="H62" s="68">
        <v>10000</v>
      </c>
      <c r="I62" s="68">
        <v>10000</v>
      </c>
      <c r="J62" s="68">
        <v>10000</v>
      </c>
      <c r="K62" s="68">
        <v>1300</v>
      </c>
      <c r="L62" s="66" t="s">
        <v>469</v>
      </c>
      <c r="M62" s="66">
        <v>150823</v>
      </c>
      <c r="N62" s="66" t="s">
        <v>469</v>
      </c>
      <c r="O62" s="66">
        <v>150823</v>
      </c>
      <c r="P62" s="66" t="s">
        <v>470</v>
      </c>
      <c r="Q62" s="66" t="s">
        <v>471</v>
      </c>
      <c r="R62" s="66" t="s">
        <v>472</v>
      </c>
      <c r="S62" s="66" t="s">
        <v>473</v>
      </c>
      <c r="T62" s="66" t="s">
        <v>473</v>
      </c>
      <c r="U62" s="66" t="s">
        <v>47</v>
      </c>
      <c r="V62" s="66" t="s">
        <v>474</v>
      </c>
      <c r="W62" s="66" t="s">
        <v>475</v>
      </c>
      <c r="X62" s="66" t="s">
        <v>476</v>
      </c>
      <c r="Y62" s="66" t="s">
        <v>477</v>
      </c>
      <c r="Z62" s="66" t="s">
        <v>478</v>
      </c>
      <c r="AA62" s="66" t="s">
        <v>479</v>
      </c>
      <c r="AB62" s="66" t="s">
        <v>68</v>
      </c>
      <c r="AC62" s="66" t="s">
        <v>74</v>
      </c>
      <c r="AD62" s="86">
        <v>45170</v>
      </c>
      <c r="AE62" s="66"/>
      <c r="AG62" s="116" t="s">
        <v>54</v>
      </c>
    </row>
    <row r="63" spans="1:33" s="3" customFormat="1" ht="42" customHeight="1">
      <c r="A63" s="37">
        <v>1</v>
      </c>
      <c r="B63" s="37" t="s">
        <v>480</v>
      </c>
      <c r="C63" s="37"/>
      <c r="D63" s="37"/>
      <c r="E63" s="42"/>
      <c r="F63" s="42"/>
      <c r="G63" s="43"/>
      <c r="H63" s="44">
        <f>SUM(H64:H64)</f>
        <v>3500</v>
      </c>
      <c r="I63" s="44">
        <f>SUM(I64:I64)</f>
        <v>3500</v>
      </c>
      <c r="J63" s="44">
        <f>SUM(J64:J64)</f>
        <v>846.57</v>
      </c>
      <c r="K63" s="44">
        <f>SUM(K64:K64)</f>
        <v>846.57</v>
      </c>
      <c r="L63" s="37"/>
      <c r="M63" s="37"/>
      <c r="N63" s="37"/>
      <c r="O63" s="37"/>
      <c r="P63" s="37"/>
      <c r="Q63" s="37"/>
      <c r="R63" s="37"/>
      <c r="S63" s="37"/>
      <c r="T63" s="37"/>
      <c r="U63" s="37"/>
      <c r="V63" s="37"/>
      <c r="W63" s="37"/>
      <c r="X63" s="37"/>
      <c r="Y63" s="37"/>
      <c r="Z63" s="37"/>
      <c r="AA63" s="37"/>
      <c r="AB63" s="37"/>
      <c r="AC63" s="37"/>
      <c r="AD63" s="84"/>
      <c r="AE63" s="87"/>
      <c r="AG63" s="27"/>
    </row>
    <row r="64" spans="1:33" s="17" customFormat="1" ht="168" customHeight="1">
      <c r="A64" s="55">
        <v>1</v>
      </c>
      <c r="B64" s="45" t="s">
        <v>481</v>
      </c>
      <c r="C64" s="55" t="s">
        <v>482</v>
      </c>
      <c r="D64" s="55" t="s">
        <v>483</v>
      </c>
      <c r="E64" s="51">
        <v>44088</v>
      </c>
      <c r="F64" s="51">
        <v>49567</v>
      </c>
      <c r="G64" s="60">
        <v>0.04</v>
      </c>
      <c r="H64" s="61">
        <v>3500</v>
      </c>
      <c r="I64" s="61">
        <v>3500</v>
      </c>
      <c r="J64" s="61">
        <v>846.57</v>
      </c>
      <c r="K64" s="61">
        <v>846.57</v>
      </c>
      <c r="L64" s="55" t="s">
        <v>484</v>
      </c>
      <c r="M64" s="55">
        <v>150303</v>
      </c>
      <c r="N64" s="55" t="s">
        <v>484</v>
      </c>
      <c r="O64" s="55">
        <v>150303</v>
      </c>
      <c r="P64" s="55" t="s">
        <v>485</v>
      </c>
      <c r="Q64" s="55" t="s">
        <v>486</v>
      </c>
      <c r="R64" s="55" t="s">
        <v>487</v>
      </c>
      <c r="S64" s="55" t="s">
        <v>488</v>
      </c>
      <c r="T64" s="55" t="s">
        <v>488</v>
      </c>
      <c r="U64" s="55" t="s">
        <v>121</v>
      </c>
      <c r="V64" s="55" t="s">
        <v>489</v>
      </c>
      <c r="W64" s="55" t="s">
        <v>490</v>
      </c>
      <c r="X64" s="55" t="s">
        <v>491</v>
      </c>
      <c r="Y64" s="55" t="s">
        <v>487</v>
      </c>
      <c r="Z64" s="55" t="s">
        <v>488</v>
      </c>
      <c r="AA64" s="55" t="s">
        <v>488</v>
      </c>
      <c r="AB64" s="55" t="s">
        <v>68</v>
      </c>
      <c r="AC64" s="55">
        <v>2</v>
      </c>
      <c r="AD64" s="86">
        <v>44854</v>
      </c>
      <c r="AE64" s="55"/>
      <c r="AG64" s="116" t="s">
        <v>54</v>
      </c>
    </row>
    <row r="65" spans="1:33" s="3" customFormat="1" ht="46.5" customHeight="1">
      <c r="A65" s="37">
        <v>3</v>
      </c>
      <c r="B65" s="37" t="s">
        <v>492</v>
      </c>
      <c r="C65" s="37"/>
      <c r="D65" s="37"/>
      <c r="E65" s="42"/>
      <c r="F65" s="42"/>
      <c r="G65" s="43"/>
      <c r="H65" s="44">
        <f>SUM(H66:H70)</f>
        <v>7900</v>
      </c>
      <c r="I65" s="44">
        <f>SUM(I66:I70)</f>
        <v>7900</v>
      </c>
      <c r="J65" s="44">
        <f>SUM(J66:J70)</f>
        <v>6700</v>
      </c>
      <c r="K65" s="44">
        <f>SUM(K66:K70)</f>
        <v>5920</v>
      </c>
      <c r="L65" s="37"/>
      <c r="M65" s="37"/>
      <c r="N65" s="37"/>
      <c r="O65" s="37"/>
      <c r="P65" s="37"/>
      <c r="Q65" s="37"/>
      <c r="R65" s="37"/>
      <c r="S65" s="37"/>
      <c r="T65" s="37"/>
      <c r="U65" s="37"/>
      <c r="V65" s="37"/>
      <c r="W65" s="37"/>
      <c r="X65" s="37"/>
      <c r="Y65" s="37"/>
      <c r="Z65" s="37"/>
      <c r="AA65" s="37"/>
      <c r="AB65" s="37"/>
      <c r="AC65" s="37"/>
      <c r="AD65" s="84"/>
      <c r="AE65" s="87"/>
      <c r="AG65" s="27"/>
    </row>
    <row r="66" spans="1:33" s="8" customFormat="1" ht="78.75" customHeight="1">
      <c r="A66" s="45">
        <v>1</v>
      </c>
      <c r="B66" s="45" t="s">
        <v>55</v>
      </c>
      <c r="C66" s="45" t="s">
        <v>56</v>
      </c>
      <c r="D66" s="45" t="s">
        <v>57</v>
      </c>
      <c r="E66" s="117" t="s">
        <v>493</v>
      </c>
      <c r="F66" s="117" t="s">
        <v>494</v>
      </c>
      <c r="G66" s="47">
        <v>0.0329</v>
      </c>
      <c r="H66" s="48">
        <v>4000</v>
      </c>
      <c r="I66" s="48">
        <v>4000</v>
      </c>
      <c r="J66" s="48">
        <v>4000</v>
      </c>
      <c r="K66" s="48">
        <v>4000</v>
      </c>
      <c r="L66" s="45" t="s">
        <v>495</v>
      </c>
      <c r="M66" s="45">
        <v>152922</v>
      </c>
      <c r="N66" s="45" t="s">
        <v>495</v>
      </c>
      <c r="O66" s="45">
        <v>152922</v>
      </c>
      <c r="P66" s="45" t="s">
        <v>496</v>
      </c>
      <c r="Q66" s="45" t="s">
        <v>497</v>
      </c>
      <c r="R66" s="45" t="s">
        <v>498</v>
      </c>
      <c r="S66" s="45" t="s">
        <v>499</v>
      </c>
      <c r="T66" s="45" t="s">
        <v>499</v>
      </c>
      <c r="U66" s="45" t="s">
        <v>47</v>
      </c>
      <c r="V66" s="45" t="s">
        <v>500</v>
      </c>
      <c r="W66" s="45" t="s">
        <v>501</v>
      </c>
      <c r="X66" s="45" t="s">
        <v>502</v>
      </c>
      <c r="Y66" s="45" t="s">
        <v>251</v>
      </c>
      <c r="Z66" s="45" t="s">
        <v>503</v>
      </c>
      <c r="AA66" s="45" t="s">
        <v>504</v>
      </c>
      <c r="AB66" s="45" t="s">
        <v>68</v>
      </c>
      <c r="AC66" s="45">
        <v>2</v>
      </c>
      <c r="AD66" s="86">
        <v>45231</v>
      </c>
      <c r="AE66" s="45"/>
      <c r="AG66" s="18" t="s">
        <v>54</v>
      </c>
    </row>
    <row r="67" spans="1:33" s="18" customFormat="1" ht="87.75" customHeight="1">
      <c r="A67" s="45"/>
      <c r="B67" s="45" t="s">
        <v>55</v>
      </c>
      <c r="C67" s="45"/>
      <c r="D67" s="45"/>
      <c r="E67" s="118"/>
      <c r="F67" s="118"/>
      <c r="G67" s="47"/>
      <c r="H67" s="48"/>
      <c r="I67" s="48"/>
      <c r="J67" s="48"/>
      <c r="K67" s="48"/>
      <c r="L67" s="45"/>
      <c r="M67" s="45"/>
      <c r="N67" s="45"/>
      <c r="O67" s="45"/>
      <c r="P67" s="45"/>
      <c r="Q67" s="45"/>
      <c r="R67" s="45"/>
      <c r="S67" s="45"/>
      <c r="T67" s="45"/>
      <c r="U67" s="45"/>
      <c r="V67" s="45"/>
      <c r="W67" s="45" t="s">
        <v>505</v>
      </c>
      <c r="X67" s="45" t="s">
        <v>506</v>
      </c>
      <c r="Y67" s="45" t="s">
        <v>72</v>
      </c>
      <c r="Z67" s="45" t="s">
        <v>503</v>
      </c>
      <c r="AA67" s="45" t="s">
        <v>503</v>
      </c>
      <c r="AB67" s="55" t="s">
        <v>68</v>
      </c>
      <c r="AC67" s="45">
        <v>2</v>
      </c>
      <c r="AD67" s="86">
        <v>45017</v>
      </c>
      <c r="AE67" s="45"/>
      <c r="AG67" s="18" t="s">
        <v>54</v>
      </c>
    </row>
    <row r="68" spans="1:33" s="8" customFormat="1" ht="91.5" customHeight="1">
      <c r="A68" s="45"/>
      <c r="B68" s="45" t="s">
        <v>55</v>
      </c>
      <c r="C68" s="45"/>
      <c r="D68" s="45"/>
      <c r="E68" s="119"/>
      <c r="F68" s="119"/>
      <c r="G68" s="47"/>
      <c r="H68" s="48"/>
      <c r="I68" s="48"/>
      <c r="J68" s="48"/>
      <c r="K68" s="48"/>
      <c r="L68" s="45"/>
      <c r="M68" s="45"/>
      <c r="N68" s="45"/>
      <c r="O68" s="45"/>
      <c r="P68" s="45"/>
      <c r="Q68" s="45"/>
      <c r="R68" s="45"/>
      <c r="S68" s="45"/>
      <c r="T68" s="45"/>
      <c r="U68" s="45"/>
      <c r="V68" s="45"/>
      <c r="W68" s="45" t="s">
        <v>507</v>
      </c>
      <c r="X68" s="45" t="s">
        <v>508</v>
      </c>
      <c r="Y68" s="45" t="s">
        <v>509</v>
      </c>
      <c r="Z68" s="45" t="s">
        <v>503</v>
      </c>
      <c r="AA68" s="45" t="s">
        <v>503</v>
      </c>
      <c r="AB68" s="55" t="s">
        <v>68</v>
      </c>
      <c r="AC68" s="45">
        <v>2</v>
      </c>
      <c r="AD68" s="86">
        <v>45017</v>
      </c>
      <c r="AE68" s="45"/>
      <c r="AG68" s="18" t="s">
        <v>54</v>
      </c>
    </row>
    <row r="69" spans="1:33" s="19" customFormat="1" ht="129.75" customHeight="1">
      <c r="A69" s="45">
        <v>2</v>
      </c>
      <c r="B69" s="45" t="s">
        <v>55</v>
      </c>
      <c r="C69" s="45" t="s">
        <v>56</v>
      </c>
      <c r="D69" s="45" t="s">
        <v>57</v>
      </c>
      <c r="E69" s="51">
        <v>44711</v>
      </c>
      <c r="F69" s="51">
        <v>50191</v>
      </c>
      <c r="G69" s="47">
        <v>0.0329</v>
      </c>
      <c r="H69" s="48">
        <v>1200</v>
      </c>
      <c r="I69" s="48">
        <v>1200</v>
      </c>
      <c r="J69" s="48">
        <v>1200</v>
      </c>
      <c r="K69" s="48">
        <v>1200</v>
      </c>
      <c r="L69" s="45" t="s">
        <v>510</v>
      </c>
      <c r="M69" s="45">
        <v>152923</v>
      </c>
      <c r="N69" s="45" t="s">
        <v>510</v>
      </c>
      <c r="O69" s="45">
        <v>152923</v>
      </c>
      <c r="P69" s="45" t="s">
        <v>511</v>
      </c>
      <c r="Q69" s="45" t="s">
        <v>512</v>
      </c>
      <c r="R69" s="45" t="s">
        <v>326</v>
      </c>
      <c r="S69" s="45" t="s">
        <v>513</v>
      </c>
      <c r="T69" s="45" t="s">
        <v>513</v>
      </c>
      <c r="U69" s="45" t="s">
        <v>47</v>
      </c>
      <c r="V69" s="45" t="s">
        <v>514</v>
      </c>
      <c r="W69" s="45" t="s">
        <v>515</v>
      </c>
      <c r="X69" s="45" t="s">
        <v>516</v>
      </c>
      <c r="Y69" s="45" t="s">
        <v>326</v>
      </c>
      <c r="Z69" s="45" t="s">
        <v>513</v>
      </c>
      <c r="AA69" s="45" t="s">
        <v>517</v>
      </c>
      <c r="AB69" s="45" t="s">
        <v>47</v>
      </c>
      <c r="AC69" s="45" t="s">
        <v>53</v>
      </c>
      <c r="AD69" s="86">
        <v>45200</v>
      </c>
      <c r="AE69" s="45"/>
      <c r="AG69" s="27" t="s">
        <v>54</v>
      </c>
    </row>
    <row r="70" spans="1:33" s="19" customFormat="1" ht="129.75" customHeight="1">
      <c r="A70" s="45">
        <v>3</v>
      </c>
      <c r="B70" s="45" t="s">
        <v>518</v>
      </c>
      <c r="C70" s="45" t="s">
        <v>519</v>
      </c>
      <c r="D70" s="45" t="s">
        <v>520</v>
      </c>
      <c r="E70" s="51">
        <v>43951</v>
      </c>
      <c r="F70" s="51">
        <v>49435</v>
      </c>
      <c r="G70" s="47">
        <v>0.0326</v>
      </c>
      <c r="H70" s="48">
        <v>2700</v>
      </c>
      <c r="I70" s="48">
        <v>2700</v>
      </c>
      <c r="J70" s="48">
        <v>1500</v>
      </c>
      <c r="K70" s="48">
        <v>720</v>
      </c>
      <c r="L70" s="45" t="s">
        <v>510</v>
      </c>
      <c r="M70" s="45">
        <v>152923</v>
      </c>
      <c r="N70" s="45" t="s">
        <v>510</v>
      </c>
      <c r="O70" s="45">
        <v>152923</v>
      </c>
      <c r="P70" s="45" t="s">
        <v>521</v>
      </c>
      <c r="Q70" s="45" t="s">
        <v>522</v>
      </c>
      <c r="R70" s="45" t="s">
        <v>119</v>
      </c>
      <c r="S70" s="45" t="s">
        <v>523</v>
      </c>
      <c r="T70" s="45" t="s">
        <v>523</v>
      </c>
      <c r="U70" s="45" t="s">
        <v>121</v>
      </c>
      <c r="V70" s="45" t="s">
        <v>524</v>
      </c>
      <c r="W70" s="45"/>
      <c r="X70" s="45"/>
      <c r="Y70" s="45"/>
      <c r="Z70" s="45"/>
      <c r="AA70" s="45"/>
      <c r="AB70" s="45"/>
      <c r="AC70" s="45"/>
      <c r="AD70" s="86"/>
      <c r="AE70" s="45"/>
      <c r="AG70" s="27"/>
    </row>
  </sheetData>
  <sheetProtection/>
  <autoFilter ref="A5:AI70"/>
  <mergeCells count="134">
    <mergeCell ref="A1:B1"/>
    <mergeCell ref="A2:AE2"/>
    <mergeCell ref="A3:G3"/>
    <mergeCell ref="I3:M3"/>
    <mergeCell ref="AD3:AE3"/>
    <mergeCell ref="C4:K4"/>
    <mergeCell ref="L4:O4"/>
    <mergeCell ref="P4:V4"/>
    <mergeCell ref="W4:AD4"/>
    <mergeCell ref="B6:D6"/>
    <mergeCell ref="B7:D7"/>
    <mergeCell ref="B11:D11"/>
    <mergeCell ref="B19:D19"/>
    <mergeCell ref="B23:D23"/>
    <mergeCell ref="B32:D32"/>
    <mergeCell ref="B40:D40"/>
    <mergeCell ref="B53:D53"/>
    <mergeCell ref="B55:D55"/>
    <mergeCell ref="B58:D58"/>
    <mergeCell ref="B60:D60"/>
    <mergeCell ref="B63:D63"/>
    <mergeCell ref="B65:D65"/>
    <mergeCell ref="A4:A5"/>
    <mergeCell ref="A20:A21"/>
    <mergeCell ref="A66:A68"/>
    <mergeCell ref="C20:C21"/>
    <mergeCell ref="C66:C68"/>
    <mergeCell ref="D20:D21"/>
    <mergeCell ref="D66:D68"/>
    <mergeCell ref="E20:E21"/>
    <mergeCell ref="E66:E68"/>
    <mergeCell ref="F20:F21"/>
    <mergeCell ref="F66:F68"/>
    <mergeCell ref="G20:G21"/>
    <mergeCell ref="G66:G68"/>
    <mergeCell ref="H20:H21"/>
    <mergeCell ref="H66:H68"/>
    <mergeCell ref="I20:I21"/>
    <mergeCell ref="I66:I68"/>
    <mergeCell ref="J20:J21"/>
    <mergeCell ref="J66:J68"/>
    <mergeCell ref="K20:K21"/>
    <mergeCell ref="K66:K68"/>
    <mergeCell ref="L20:L21"/>
    <mergeCell ref="L66:L68"/>
    <mergeCell ref="M20:M21"/>
    <mergeCell ref="M66:M68"/>
    <mergeCell ref="N20:N21"/>
    <mergeCell ref="N66:N68"/>
    <mergeCell ref="O20:O21"/>
    <mergeCell ref="O66:O68"/>
    <mergeCell ref="P20:P21"/>
    <mergeCell ref="P66:P68"/>
    <mergeCell ref="Q20:Q21"/>
    <mergeCell ref="Q66:Q68"/>
    <mergeCell ref="R20:R21"/>
    <mergeCell ref="R66:R68"/>
    <mergeCell ref="S20:S21"/>
    <mergeCell ref="S66:S68"/>
    <mergeCell ref="T20:T21"/>
    <mergeCell ref="T66:T68"/>
    <mergeCell ref="U20:U21"/>
    <mergeCell ref="U66:U68"/>
    <mergeCell ref="V20:V21"/>
    <mergeCell ref="V45:V48"/>
    <mergeCell ref="V66:V68"/>
    <mergeCell ref="W8:W9"/>
    <mergeCell ref="W24:W26"/>
    <mergeCell ref="W41:W43"/>
    <mergeCell ref="W45:W46"/>
    <mergeCell ref="W47:W48"/>
    <mergeCell ref="W49:W52"/>
    <mergeCell ref="W69:W70"/>
    <mergeCell ref="X8:X9"/>
    <mergeCell ref="X24:X26"/>
    <mergeCell ref="X41:X43"/>
    <mergeCell ref="X45:X46"/>
    <mergeCell ref="X47:X48"/>
    <mergeCell ref="X49:X52"/>
    <mergeCell ref="X69:X70"/>
    <mergeCell ref="Y8:Y9"/>
    <mergeCell ref="Y24:Y26"/>
    <mergeCell ref="Y41:Y43"/>
    <mergeCell ref="Y45:Y46"/>
    <mergeCell ref="Y47:Y48"/>
    <mergeCell ref="Y49:Y52"/>
    <mergeCell ref="Y69:Y70"/>
    <mergeCell ref="Z8:Z9"/>
    <mergeCell ref="Z24:Z26"/>
    <mergeCell ref="Z41:Z43"/>
    <mergeCell ref="Z45:Z46"/>
    <mergeCell ref="Z47:Z48"/>
    <mergeCell ref="Z49:Z52"/>
    <mergeCell ref="Z69:Z70"/>
    <mergeCell ref="AA8:AA9"/>
    <mergeCell ref="AA24:AA26"/>
    <mergeCell ref="AA41:AA43"/>
    <mergeCell ref="AA45:AA46"/>
    <mergeCell ref="AA47:AA48"/>
    <mergeCell ref="AA49:AA52"/>
    <mergeCell ref="AA69:AA70"/>
    <mergeCell ref="AB8:AB9"/>
    <mergeCell ref="AB24:AB26"/>
    <mergeCell ref="AB41:AB43"/>
    <mergeCell ref="AB45:AB46"/>
    <mergeCell ref="AB47:AB48"/>
    <mergeCell ref="AB49:AB52"/>
    <mergeCell ref="AB69:AB70"/>
    <mergeCell ref="AC8:AC9"/>
    <mergeCell ref="AC24:AC26"/>
    <mergeCell ref="AC41:AC43"/>
    <mergeCell ref="AC45:AC46"/>
    <mergeCell ref="AC47:AC48"/>
    <mergeCell ref="AC49:AC52"/>
    <mergeCell ref="AC69:AC70"/>
    <mergeCell ref="AD8:AD9"/>
    <mergeCell ref="AD24:AD26"/>
    <mergeCell ref="AD41:AD43"/>
    <mergeCell ref="AD45:AD46"/>
    <mergeCell ref="AD47:AD48"/>
    <mergeCell ref="AD49:AD52"/>
    <mergeCell ref="AD69:AD70"/>
    <mergeCell ref="AE4:AE5"/>
    <mergeCell ref="AE8:AE9"/>
    <mergeCell ref="AE45:AE46"/>
    <mergeCell ref="AE47:AE48"/>
    <mergeCell ref="AE49:AE52"/>
    <mergeCell ref="AG41:AG43"/>
    <mergeCell ref="AG45:AG46"/>
    <mergeCell ref="AG47:AG48"/>
    <mergeCell ref="AG49:AG52"/>
    <mergeCell ref="AG69:AG70"/>
    <mergeCell ref="AH20:AH22"/>
    <mergeCell ref="AH49:AH52"/>
  </mergeCells>
  <printOptions horizontalCentered="1"/>
  <pageMargins left="0.275" right="0.275" top="0.7868055555555555" bottom="0.7868055555555555" header="0.3145833333333333" footer="0.5902777777777778"/>
  <pageSetup horizontalDpi="600" verticalDpi="600" orientation="landscape" paperSize="8"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4354325143</cp:lastModifiedBy>
  <cp:lastPrinted>2022-09-03T22:50:11Z</cp:lastPrinted>
  <dcterms:created xsi:type="dcterms:W3CDTF">2006-09-30T00:00:00Z</dcterms:created>
  <dcterms:modified xsi:type="dcterms:W3CDTF">2022-11-02T07:04:35Z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B19E2E4030A44737804EAC6068D4D573</vt:lpwstr>
  </property>
</Properties>
</file>